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jsanz\Downloads\"/>
    </mc:Choice>
  </mc:AlternateContent>
  <xr:revisionPtr revIDLastSave="0" documentId="13_ncr:1_{2E9E9803-F57C-44DF-AC16-D33EFA26F74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alculadora" sheetId="1" r:id="rId1"/>
    <sheet name="Fundamentació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3" i="1"/>
  <c r="J5" i="1"/>
  <c r="K5" i="1" s="1"/>
  <c r="J3" i="1" l="1"/>
  <c r="K3" i="1" s="1"/>
</calcChain>
</file>

<file path=xl/sharedStrings.xml><?xml version="1.0" encoding="utf-8"?>
<sst xmlns="http://schemas.openxmlformats.org/spreadsheetml/2006/main" count="67" uniqueCount="65">
  <si>
    <t>Facetas del NEO PI-R</t>
  </si>
  <si>
    <t>Psicopatía</t>
  </si>
  <si>
    <t>Escala</t>
  </si>
  <si>
    <r>
      <t>N5 + E1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E5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+ AM1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AM6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R3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R5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R6</t>
    </r>
    <r>
      <rPr>
        <b/>
        <sz val="12"/>
        <color theme="1"/>
        <rFont val="Arial"/>
        <family val="2"/>
      </rPr>
      <t>r</t>
    </r>
  </si>
  <si>
    <r>
      <rPr>
        <b/>
        <sz val="11"/>
        <color theme="1"/>
        <rFont val="Arial"/>
        <family val="2"/>
      </rPr>
      <t>Facetas:</t>
    </r>
    <r>
      <rPr>
        <sz val="11"/>
        <color theme="1"/>
        <rFont val="Arial"/>
        <family val="2"/>
      </rPr>
      <t xml:space="preserve"> N5 = Impulsividad, E1 = Cordialidad, E5 = Búsqueda de emociones, AM1 = Confianza, AM2 = Franqueza, AM3 = Altruismo, AM4 = Actitud conciliadora, AM5 = Modestia, AM6 = Sensibilidad a los demás, R3 = Sentido del deber, R5 = Autodisciplina y R6 = Deliberación.
</t>
    </r>
    <r>
      <rPr>
        <b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 xml:space="preserve"> = hay que invertir la puntuación de la faceta antes de sumarla.</t>
    </r>
  </si>
  <si>
    <t>Escala de Psicopatía del NEO PI-R (EP-NEO) de Sanz-García et al. (2022)</t>
  </si>
  <si>
    <t>Raw Score (RS) on the facet</t>
  </si>
  <si>
    <t>NEO PI-R facet</t>
  </si>
  <si>
    <t>N1: Anxiety</t>
  </si>
  <si>
    <t>N3: Depression</t>
  </si>
  <si>
    <t>N4: Self-Consciousness</t>
  </si>
  <si>
    <t>N2: Angry Hostility</t>
  </si>
  <si>
    <t>N5: Impulsiveness</t>
  </si>
  <si>
    <t>N6: Vulnerability</t>
  </si>
  <si>
    <t>E1: Warmth</t>
  </si>
  <si>
    <t>E3: Assertiveness</t>
  </si>
  <si>
    <t>E2: Gregariousness</t>
  </si>
  <si>
    <t>E4: Activity</t>
  </si>
  <si>
    <t>E5: Excitement-Seeking</t>
  </si>
  <si>
    <t>E6: Positive Emotions</t>
  </si>
  <si>
    <t>O1: Fantasy</t>
  </si>
  <si>
    <t>O2: Aesthetics</t>
  </si>
  <si>
    <t>O3: Feelings</t>
  </si>
  <si>
    <t>O4: Actions</t>
  </si>
  <si>
    <t>O6: Values</t>
  </si>
  <si>
    <t>O5: Ideas</t>
  </si>
  <si>
    <t>A3: Altruism</t>
  </si>
  <si>
    <t>A2: Straightforwardness</t>
  </si>
  <si>
    <t>A1: Trust</t>
  </si>
  <si>
    <t>A4: Compliance</t>
  </si>
  <si>
    <t>A5: Modesty</t>
  </si>
  <si>
    <t>A6: Tender-Mindedness</t>
  </si>
  <si>
    <t>C1: Competence</t>
  </si>
  <si>
    <t>C2: Order</t>
  </si>
  <si>
    <t>O3: Dutifulness</t>
  </si>
  <si>
    <t>O4: Achievement Striving</t>
  </si>
  <si>
    <t>O6: Deliberation</t>
  </si>
  <si>
    <t>O5: Self-Discipline</t>
  </si>
  <si>
    <t>EP-NEO (NEO PI-R Psychopathy Scale) by Sanz-García et al. (2022)</t>
  </si>
  <si>
    <t>Raw score on the psychopathy scale</t>
  </si>
  <si>
    <t>Male Mean*</t>
  </si>
  <si>
    <t>Female Mean*</t>
  </si>
  <si>
    <t>*Normative sample for contexts of low social desirability by Sanz-García et al. (2022).</t>
  </si>
  <si>
    <t xml:space="preserve"> ** Normative sample for contexts of high social desirability by Sanz-García et al. (2026).</t>
  </si>
  <si>
    <t>NEO PI-R Psychopathy Scale (EP-NEO) Calculator by Sanz-García et al. (2022)</t>
  </si>
  <si>
    <t>Male Mean**</t>
  </si>
  <si>
    <t>Female Mean**</t>
  </si>
  <si>
    <r>
      <t>This calculator obtains the raw scores of the psychopathy scale based on the facets of the NEO PI-R proposed by Sanz-García et al. (2022).
The calculator also calculates the T-scores for this scale based on the NEO PI-R normative data for adults reported by Sanz and García-Vera (2009), which were obtained from a sample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682) of the general Spanish population assessed in a context of low social desirability (SD) (anonymous volunteers) based on the normative data for the EP-NEO obtained by Sanz-García et al. (2022) from that same sample, and the T-scores for that scale based on the normative data for the NEO PI-R for adults from TEA Ediciones (Costa and McCrae, 2008)—obtained from a sample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4,000) of the general Spanish population assessed in a context of high SD (personnel selection processes)—and according to the normative data for the EP-NEO obtained by Sanz-García et al. (2026) from that same sample.
</t>
    </r>
    <r>
      <rPr>
        <b/>
        <sz val="12"/>
        <color theme="1"/>
        <rFont val="Arial"/>
        <family val="2"/>
      </rPr>
      <t>How to Use the Calculator: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Enter</t>
    </r>
    <r>
      <rPr>
        <sz val="12"/>
        <color theme="1"/>
        <rFont val="Arial"/>
        <family val="2"/>
      </rPr>
      <t xml:space="preserve"> the </t>
    </r>
    <r>
      <rPr>
        <b/>
        <sz val="12"/>
        <color theme="1"/>
        <rFont val="Arial"/>
        <family val="2"/>
      </rPr>
      <t>gender</t>
    </r>
    <r>
      <rPr>
        <sz val="12"/>
        <color theme="1"/>
        <rFont val="Arial"/>
        <family val="2"/>
      </rPr>
      <t xml:space="preserve"> of the person being assessed (1 or 2) and, in the Raw Score (RS) column for each facet, their direct or </t>
    </r>
    <r>
      <rPr>
        <b/>
        <sz val="12"/>
        <color theme="1"/>
        <rFont val="Arial"/>
        <family val="2"/>
      </rPr>
      <t>raw scores on the NEO PI-R facets</t>
    </r>
    <r>
      <rPr>
        <sz val="12"/>
        <color theme="1"/>
        <rFont val="Arial"/>
        <family val="2"/>
      </rPr>
      <t xml:space="preserve"> (between 0 and 32). The calculator will directly provide the raw score on the EP-NEO (Raw Score on the Psychopathy Scale) and the T-score (T-score), with a mean of 50 and a standard deviation of 10, both for assessments conducted in contexts of</t>
    </r>
    <r>
      <rPr>
        <b/>
        <sz val="12"/>
        <color theme="1"/>
        <rFont val="Arial"/>
        <family val="2"/>
      </rPr>
      <t xml:space="preserve"> low social desirability (low SD)</t>
    </r>
    <r>
      <rPr>
        <sz val="12"/>
        <color theme="1"/>
        <rFont val="Arial"/>
        <family val="2"/>
      </rPr>
      <t xml:space="preserve"> and based on the normative data from Sanz -García et al. (2022) based on a sample of Spanish adult volunteers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682), as well as for assessments conducted in contexts of</t>
    </r>
    <r>
      <rPr>
        <b/>
        <sz val="12"/>
        <color theme="1"/>
        <rFont val="Arial"/>
        <family val="2"/>
      </rPr>
      <t xml:space="preserve"> high social desirability (high SD)</t>
    </r>
    <r>
      <rPr>
        <sz val="12"/>
        <color theme="1"/>
        <rFont val="Arial"/>
        <family val="2"/>
      </rPr>
      <t xml:space="preserve"> based on the normative data from Sanz-García et al. (2026) in a sample of Spanish adults participating in personnel selection processes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4,000).</t>
    </r>
  </si>
  <si>
    <r>
      <t xml:space="preserve">Sanz-García, A., García-Vera, M. P., &amp; Sanz, J. (2022). Desarrollo de una escala de psicopatía basada en el NEO PI-R: datos normativos, fiabilidad y validez [Development of a Psychopathy Scale Based on the NEO PI-R: Normative Data, Reliability, and Validity]. </t>
    </r>
    <r>
      <rPr>
        <i/>
        <sz val="11"/>
        <color theme="1"/>
        <rFont val="Arial"/>
        <family val="2"/>
      </rPr>
      <t>Psicopatología Clínical, Legal y Forense, 22</t>
    </r>
    <r>
      <rPr>
        <sz val="11"/>
        <color theme="1"/>
        <rFont val="Arial"/>
        <family val="2"/>
      </rPr>
      <t>, 1-28. https://hdl.handle.net/20.500.14352/72375</t>
    </r>
  </si>
  <si>
    <r>
      <t xml:space="preserve">Sanz-García, A., García-Vera, M. P., &amp; Sanz, J. (2026). Baremos de la EP-NEO (Escala de Psicopatía del NEO PI-R) para contextos de elevada deseabilidad social [EP-NEO Scales (NEO PI-R Psychopathy Scale) for Contexts of High Social Desirability]. </t>
    </r>
    <r>
      <rPr>
        <i/>
        <sz val="11"/>
        <color theme="1"/>
        <rFont val="Arial"/>
        <family val="2"/>
      </rPr>
      <t>Revista Iberoamericana de Diagnostico y Evaluacion-e Avaliacao Psicologica</t>
    </r>
    <r>
      <rPr>
        <sz val="11"/>
        <color theme="1"/>
        <rFont val="Arial"/>
        <family val="2"/>
      </rPr>
      <t>.</t>
    </r>
  </si>
  <si>
    <t>References:</t>
  </si>
  <si>
    <r>
      <t xml:space="preserve">Costa, P. T., Jr., &amp; McCrae, R. R. (1992). </t>
    </r>
    <r>
      <rPr>
        <i/>
        <sz val="11"/>
        <color theme="1"/>
        <rFont val="Arial"/>
        <family val="2"/>
      </rPr>
      <t>Revised NEO Personality Inventory (NEO PI R) and NEO Five Factor Inventory (NEO FFI). Professional manual</t>
    </r>
    <r>
      <rPr>
        <sz val="11"/>
        <color theme="1"/>
        <rFont val="Arial"/>
        <family val="2"/>
      </rPr>
      <t>. Psychological Assessment Resources.</t>
    </r>
  </si>
  <si>
    <t xml:space="preserve">Sanz-García, A., García-Vera, M. P., &amp; Sanz, J. (2026). Baremos de la EP-NEO (Escala de Psicopatía del NEO PI-R) para contextos de elevada deseabilidad social [EP-NEO Scales (NEO PI-R Psychopathy Scale) for contexts of high social desirability. Revista Iberoamericana de Diagnostico y Evaluacion-e Avaliacao Psicologica. </t>
  </si>
  <si>
    <r>
      <t xml:space="preserve">Sanz-García, A., García-Vera, M. P., &amp; Sanz, J. (2024). Estructura interna y relación con la deseabilidad social de una escala de psicopatía basada en el NEO PI-R [Internal Structure and Relationship to Social Desirability of a Psychopathy Scale Based on the NEO PI-R]. </t>
    </r>
    <r>
      <rPr>
        <i/>
        <sz val="11"/>
        <color theme="1"/>
        <rFont val="Arial"/>
        <family val="2"/>
      </rPr>
      <t>Revista Iberoamericana de Diagnóstico y Evaluación – e Avaliação Psicológica, 4</t>
    </r>
    <r>
      <rPr>
        <sz val="11"/>
        <color theme="1"/>
        <rFont val="Arial"/>
        <family val="2"/>
      </rPr>
      <t>(74), 19-37. https://doi.org/10.21865/RIDEP74.4.02</t>
    </r>
  </si>
  <si>
    <r>
      <t xml:space="preserve">Sanz, J., &amp; García-Vera, M. P. (2009). Nuevos baremos para la adaptación española del Inventario de Personalidad NEO Revisado (NEO PI-R): fiabilidad y datos normativos en voluntarios de la población general [New Scales for the Spanish Adaptation of the Revised NEO Personality Inventory (NEO PI-R): Reliability and Normative Data from Volunteers in the General Population]. </t>
    </r>
    <r>
      <rPr>
        <i/>
        <sz val="11"/>
        <color theme="1"/>
        <rFont val="Arial"/>
        <family val="2"/>
      </rPr>
      <t>Clínica y Salud, 20</t>
    </r>
    <r>
      <rPr>
        <sz val="11"/>
        <color theme="1"/>
        <rFont val="Arial"/>
        <family val="2"/>
      </rPr>
      <t>(2), 131-144. https://journals.copmadrid.org/clysa/archivos/cl2009v20n2a3.pdf</t>
    </r>
  </si>
  <si>
    <r>
      <t xml:space="preserve">Costa, P. T., Jr., y McCrae, R. R. (2008). </t>
    </r>
    <r>
      <rPr>
        <i/>
        <sz val="11"/>
        <color theme="1"/>
        <rFont val="Arial"/>
        <family val="2"/>
      </rPr>
      <t>Inventario de Personalidad NEO Revisado (NEO PI R). Inventario NEO reducido de Cinco Factores (NEO FFI). Manual</t>
    </r>
    <r>
      <rPr>
        <sz val="11"/>
        <color theme="1"/>
        <rFont val="Arial"/>
        <family val="2"/>
      </rPr>
      <t xml:space="preserve"> [Revised NEO Personality Inventory (NEO PI-R) and NEO Five Factor Inventory (NEO-FFI). Manual] (3rd ed., revised and expanded). TEA Ediciones.</t>
    </r>
  </si>
  <si>
    <r>
      <t xml:space="preserve">Sex of the person being assessed (male = 1; female = 2) </t>
    </r>
    <r>
      <rPr>
        <b/>
        <sz val="12"/>
        <color theme="1"/>
        <rFont val="Calibri"/>
        <family val="2"/>
      </rPr>
      <t>→→→→→→→</t>
    </r>
  </si>
  <si>
    <r>
      <rPr>
        <b/>
        <i/>
        <sz val="12"/>
        <color theme="1"/>
        <rFont val="Arial"/>
        <family val="2"/>
      </rPr>
      <t>T</t>
    </r>
    <r>
      <rPr>
        <b/>
        <sz val="12"/>
        <color theme="1"/>
        <rFont val="Arial"/>
        <family val="2"/>
      </rPr>
      <t>-score in contexts of high social desirability (SD)</t>
    </r>
  </si>
  <si>
    <r>
      <t>T-</t>
    </r>
    <r>
      <rPr>
        <b/>
        <sz val="12"/>
        <color theme="1"/>
        <rFont val="Arial"/>
        <family val="2"/>
      </rPr>
      <t>score in contexts of high social desirability (SD)</t>
    </r>
  </si>
  <si>
    <r>
      <t>T-</t>
    </r>
    <r>
      <rPr>
        <b/>
        <sz val="12"/>
        <color theme="1"/>
        <rFont val="Arial"/>
        <family val="2"/>
      </rPr>
      <t>score in contexts of low social desirability (SD)</t>
    </r>
  </si>
  <si>
    <r>
      <rPr>
        <b/>
        <i/>
        <sz val="12"/>
        <color theme="1"/>
        <rFont val="Arial"/>
        <family val="2"/>
      </rPr>
      <t>T</t>
    </r>
    <r>
      <rPr>
        <b/>
        <sz val="12"/>
        <color theme="1"/>
        <rFont val="Arial"/>
        <family val="2"/>
      </rPr>
      <t>-score in contexts of low social desirability (SD)</t>
    </r>
  </si>
  <si>
    <r>
      <t>Female standard deviation (</t>
    </r>
    <r>
      <rPr>
        <b/>
        <i/>
        <sz val="12"/>
        <color theme="1"/>
        <rFont val="Arial"/>
        <family val="2"/>
      </rPr>
      <t>SD</t>
    </r>
    <r>
      <rPr>
        <b/>
        <sz val="12"/>
        <color theme="1"/>
        <rFont val="Arial"/>
        <family val="2"/>
      </rPr>
      <t>)*</t>
    </r>
  </si>
  <si>
    <r>
      <t>Female standard deviation (</t>
    </r>
    <r>
      <rPr>
        <b/>
        <i/>
        <sz val="12"/>
        <color theme="1"/>
        <rFont val="Arial"/>
        <family val="2"/>
      </rPr>
      <t>SD</t>
    </r>
    <r>
      <rPr>
        <b/>
        <sz val="12"/>
        <color theme="1"/>
        <rFont val="Arial"/>
        <family val="2"/>
      </rPr>
      <t>)**</t>
    </r>
  </si>
  <si>
    <r>
      <t>Male standard deviation (</t>
    </r>
    <r>
      <rPr>
        <b/>
        <i/>
        <sz val="12"/>
        <color theme="1"/>
        <rFont val="Arial"/>
        <family val="2"/>
      </rPr>
      <t>SD</t>
    </r>
    <r>
      <rPr>
        <b/>
        <sz val="12"/>
        <color theme="1"/>
        <rFont val="Arial"/>
        <family val="2"/>
      </rPr>
      <t>)*</t>
    </r>
  </si>
  <si>
    <r>
      <t>Male standard deviation (</t>
    </r>
    <r>
      <rPr>
        <b/>
        <i/>
        <sz val="12"/>
        <color theme="1"/>
        <rFont val="Arial"/>
        <family val="2"/>
      </rPr>
      <t>SD</t>
    </r>
    <r>
      <rPr>
        <b/>
        <sz val="12"/>
        <color theme="1"/>
        <rFont val="Arial"/>
        <family val="2"/>
      </rPr>
      <t>)**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</si>
</sst>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i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6" borderId="0" xfId="0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5" fillId="0" borderId="0" xfId="0" applyFont="1" applyProtection="1">
      <protection hidden="1"/>
    </xf>
    <xf numFmtId="0" fontId="1" fillId="8" borderId="0" xfId="0" applyFont="1" applyFill="1" applyAlignment="1" applyProtection="1">
      <alignment horizontal="left" vertical="center"/>
      <protection hidden="1"/>
    </xf>
    <xf numFmtId="0" fontId="2" fillId="5" borderId="0" xfId="0" applyFont="1" applyFill="1" applyAlignment="1" applyProtection="1">
      <alignment vertical="top" wrapText="1"/>
      <protection hidden="1"/>
    </xf>
    <xf numFmtId="0" fontId="7" fillId="0" borderId="0" xfId="0" applyFont="1" applyProtection="1">
      <protection hidden="1"/>
    </xf>
    <xf numFmtId="0" fontId="2" fillId="9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>
      <alignment horizontal="center" vertical="center" wrapText="1"/>
    </xf>
    <xf numFmtId="2" fontId="3" fillId="3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2" fillId="10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 wrapText="1"/>
      <protection hidden="1"/>
    </xf>
    <xf numFmtId="0" fontId="5" fillId="5" borderId="0" xfId="0" applyFont="1" applyFill="1" applyAlignment="1" applyProtection="1">
      <alignment horizontal="left" vertical="top" wrapText="1"/>
      <protection hidden="1"/>
    </xf>
    <xf numFmtId="0" fontId="1" fillId="9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2"/>
  <sheetViews>
    <sheetView tabSelected="1" zoomScale="75" zoomScaleNormal="75" workbookViewId="0">
      <selection activeCell="G2" sqref="G2"/>
    </sheetView>
  </sheetViews>
  <sheetFormatPr baseColWidth="10" defaultRowHeight="14.4" x14ac:dyDescent="0.3"/>
  <cols>
    <col min="1" max="1" width="6.77734375" customWidth="1"/>
    <col min="2" max="2" width="28.33203125" customWidth="1"/>
    <col min="3" max="3" width="24.77734375" customWidth="1"/>
    <col min="4" max="4" width="5.88671875" customWidth="1"/>
    <col min="5" max="5" width="26.77734375" customWidth="1"/>
    <col min="6" max="6" width="15.33203125" customWidth="1"/>
    <col min="7" max="7" width="21.109375" customWidth="1"/>
    <col min="8" max="8" width="17.44140625" customWidth="1"/>
    <col min="9" max="9" width="23.21875" customWidth="1"/>
    <col min="10" max="10" width="32.6640625" customWidth="1"/>
    <col min="11" max="11" width="45.21875" customWidth="1"/>
    <col min="12" max="12" width="6.109375" customWidth="1"/>
  </cols>
  <sheetData>
    <row r="1" spans="2:18" ht="50.4" customHeight="1" x14ac:dyDescent="0.3">
      <c r="B1" s="31" t="s">
        <v>56</v>
      </c>
      <c r="C1" s="10">
        <v>1</v>
      </c>
      <c r="E1" s="26" t="s">
        <v>38</v>
      </c>
      <c r="F1" s="26"/>
      <c r="G1" s="26"/>
      <c r="H1" s="26"/>
      <c r="I1" s="26"/>
      <c r="J1" s="26"/>
      <c r="K1" s="26"/>
      <c r="L1" s="1"/>
      <c r="M1" s="27"/>
      <c r="N1" s="27"/>
      <c r="O1" s="27"/>
      <c r="P1" s="27"/>
      <c r="Q1" s="27"/>
      <c r="R1" s="27"/>
    </row>
    <row r="2" spans="2:18" ht="34.799999999999997" customHeight="1" x14ac:dyDescent="0.3">
      <c r="B2" s="20" t="s">
        <v>7</v>
      </c>
      <c r="C2" s="11" t="s">
        <v>6</v>
      </c>
      <c r="E2" s="11" t="s">
        <v>39</v>
      </c>
      <c r="F2" s="11" t="s">
        <v>40</v>
      </c>
      <c r="G2" s="11" t="s">
        <v>63</v>
      </c>
      <c r="H2" s="11" t="s">
        <v>41</v>
      </c>
      <c r="I2" s="11" t="s">
        <v>61</v>
      </c>
      <c r="J2" s="11" t="s">
        <v>60</v>
      </c>
      <c r="K2" s="12" t="s">
        <v>59</v>
      </c>
      <c r="L2" s="1"/>
    </row>
    <row r="3" spans="2:18" ht="15.6" x14ac:dyDescent="0.3">
      <c r="B3" s="21" t="s">
        <v>8</v>
      </c>
      <c r="C3" s="2">
        <v>4</v>
      </c>
      <c r="E3" s="15">
        <f>C7+(32 - C9)+C13+(32 - C21)+(32 - C22)+(32 - C23)+(32 - C24)+(32 - C25)+(32 - C26) + (32 - C29) + (32 - C31) + (32 - C32)</f>
        <v>149</v>
      </c>
      <c r="F3" s="16">
        <v>153.66999999999999</v>
      </c>
      <c r="G3" s="17">
        <v>28.19</v>
      </c>
      <c r="H3" s="17">
        <v>139.36000000000001</v>
      </c>
      <c r="I3" s="17">
        <v>28.26</v>
      </c>
      <c r="J3" s="18">
        <f>IF(C1=1, ((10*(E3-F3)/G3)+50), IF(C1=2, ((10*(E3-H3)/I3)+50), "Especificar el sexo"))</f>
        <v>48.343384178786806</v>
      </c>
      <c r="K3" s="19">
        <f t="shared" ref="K3" si="0">IF(J3 &gt; 99,99,ROUND(J3,0))</f>
        <v>48</v>
      </c>
      <c r="L3" s="1"/>
    </row>
    <row r="4" spans="2:18" ht="31.2" x14ac:dyDescent="0.3">
      <c r="B4" s="21" t="s">
        <v>11</v>
      </c>
      <c r="C4" s="2">
        <v>4</v>
      </c>
      <c r="E4" s="11" t="s">
        <v>39</v>
      </c>
      <c r="F4" s="11" t="s">
        <v>45</v>
      </c>
      <c r="G4" s="11" t="s">
        <v>64</v>
      </c>
      <c r="H4" s="11" t="s">
        <v>46</v>
      </c>
      <c r="I4" s="11" t="s">
        <v>62</v>
      </c>
      <c r="J4" s="11" t="s">
        <v>57</v>
      </c>
      <c r="K4" s="12" t="s">
        <v>58</v>
      </c>
      <c r="L4" s="1"/>
    </row>
    <row r="5" spans="2:18" ht="15.6" x14ac:dyDescent="0.3">
      <c r="B5" s="21" t="s">
        <v>9</v>
      </c>
      <c r="C5" s="2">
        <v>2</v>
      </c>
      <c r="E5" s="15">
        <f>C7+(32 - C9)+C13+(32 - C21)+(32 - C22)+(32 - C23)+(32 - C24)+(32 - C25)+(32 - C26) + (32 - C29) + (32 - C31) + (32 - C32)</f>
        <v>149</v>
      </c>
      <c r="F5" s="16">
        <v>129.9</v>
      </c>
      <c r="G5" s="17">
        <v>22.83</v>
      </c>
      <c r="H5" s="17">
        <v>122.64</v>
      </c>
      <c r="I5" s="17">
        <v>22.37</v>
      </c>
      <c r="J5" s="18">
        <f>IF(C1=1, ((10*(E5-F5)/G5)+50), IF(C1=2, ((10*(E5-H5)/I5)+50), "Especificar el sexo"))</f>
        <v>58.366184844502847</v>
      </c>
      <c r="K5" s="19">
        <f t="shared" ref="K5" si="1">IF(J5 &gt; 99,99,ROUND(J5,0))</f>
        <v>58</v>
      </c>
      <c r="L5" s="1"/>
    </row>
    <row r="6" spans="2:18" ht="15" x14ac:dyDescent="0.3">
      <c r="B6" s="21" t="s">
        <v>10</v>
      </c>
      <c r="C6" s="2">
        <v>3</v>
      </c>
      <c r="L6" s="1"/>
    </row>
    <row r="7" spans="2:18" ht="15" x14ac:dyDescent="0.3">
      <c r="B7" s="21" t="s">
        <v>12</v>
      </c>
      <c r="C7" s="2">
        <v>5</v>
      </c>
      <c r="E7" s="14" t="s">
        <v>42</v>
      </c>
      <c r="L7" s="1"/>
    </row>
    <row r="8" spans="2:18" ht="15" x14ac:dyDescent="0.3">
      <c r="B8" s="21" t="s">
        <v>13</v>
      </c>
      <c r="C8" s="2">
        <v>5</v>
      </c>
      <c r="E8" s="14" t="s">
        <v>43</v>
      </c>
      <c r="L8" s="1"/>
    </row>
    <row r="9" spans="2:18" ht="15" x14ac:dyDescent="0.3">
      <c r="B9" s="22" t="s">
        <v>14</v>
      </c>
      <c r="C9" s="3">
        <v>6</v>
      </c>
      <c r="L9" s="1"/>
    </row>
    <row r="10" spans="2:18" ht="15" customHeight="1" x14ac:dyDescent="0.3">
      <c r="B10" s="22" t="s">
        <v>16</v>
      </c>
      <c r="C10" s="3">
        <v>7</v>
      </c>
      <c r="E10" s="28" t="s">
        <v>44</v>
      </c>
      <c r="F10" s="28"/>
      <c r="G10" s="28"/>
      <c r="H10" s="28"/>
      <c r="I10" s="28"/>
      <c r="J10" s="28"/>
      <c r="K10" s="28"/>
      <c r="L10" s="1"/>
    </row>
    <row r="11" spans="2:18" ht="15" customHeight="1" x14ac:dyDescent="0.3">
      <c r="B11" s="22" t="s">
        <v>15</v>
      </c>
      <c r="C11" s="3">
        <v>8</v>
      </c>
      <c r="E11" s="25" t="s">
        <v>47</v>
      </c>
      <c r="F11" s="25"/>
      <c r="G11" s="25"/>
      <c r="H11" s="25"/>
      <c r="I11" s="25"/>
      <c r="J11" s="25"/>
      <c r="K11" s="25"/>
      <c r="L11" s="1"/>
    </row>
    <row r="12" spans="2:18" ht="15" x14ac:dyDescent="0.3">
      <c r="B12" s="22" t="s">
        <v>17</v>
      </c>
      <c r="C12" s="3">
        <v>9</v>
      </c>
      <c r="E12" s="25"/>
      <c r="F12" s="25"/>
      <c r="G12" s="25"/>
      <c r="H12" s="25"/>
      <c r="I12" s="25"/>
      <c r="J12" s="25"/>
      <c r="K12" s="25"/>
      <c r="L12" s="1"/>
    </row>
    <row r="13" spans="2:18" ht="15" x14ac:dyDescent="0.3">
      <c r="B13" s="22" t="s">
        <v>18</v>
      </c>
      <c r="C13" s="3">
        <v>12</v>
      </c>
      <c r="E13" s="25"/>
      <c r="F13" s="25"/>
      <c r="G13" s="25"/>
      <c r="H13" s="25"/>
      <c r="I13" s="25"/>
      <c r="J13" s="25"/>
      <c r="K13" s="25"/>
      <c r="L13" s="1"/>
    </row>
    <row r="14" spans="2:18" ht="15" x14ac:dyDescent="0.3">
      <c r="B14" s="22" t="s">
        <v>19</v>
      </c>
      <c r="C14" s="3">
        <v>11</v>
      </c>
      <c r="E14" s="25"/>
      <c r="F14" s="25"/>
      <c r="G14" s="25"/>
      <c r="H14" s="25"/>
      <c r="I14" s="25"/>
      <c r="J14" s="25"/>
      <c r="K14" s="25"/>
      <c r="L14" s="1"/>
    </row>
    <row r="15" spans="2:18" ht="15" x14ac:dyDescent="0.3">
      <c r="B15" s="23" t="s">
        <v>20</v>
      </c>
      <c r="C15" s="4">
        <v>12</v>
      </c>
      <c r="E15" s="25"/>
      <c r="F15" s="25"/>
      <c r="G15" s="25"/>
      <c r="H15" s="25"/>
      <c r="I15" s="25"/>
      <c r="J15" s="25"/>
      <c r="K15" s="25"/>
      <c r="L15" s="1"/>
    </row>
    <row r="16" spans="2:18" ht="14.4" customHeight="1" x14ac:dyDescent="0.3">
      <c r="B16" s="23" t="s">
        <v>21</v>
      </c>
      <c r="C16" s="4">
        <v>13</v>
      </c>
      <c r="E16" s="25"/>
      <c r="F16" s="25"/>
      <c r="G16" s="25"/>
      <c r="H16" s="25"/>
      <c r="I16" s="25"/>
      <c r="J16" s="25"/>
      <c r="K16" s="25"/>
      <c r="L16" s="1"/>
    </row>
    <row r="17" spans="2:12" ht="14.4" customHeight="1" x14ac:dyDescent="0.3">
      <c r="B17" s="23" t="s">
        <v>22</v>
      </c>
      <c r="C17" s="4">
        <v>14</v>
      </c>
      <c r="E17" s="25"/>
      <c r="F17" s="25"/>
      <c r="G17" s="25"/>
      <c r="H17" s="25"/>
      <c r="I17" s="25"/>
      <c r="J17" s="25"/>
      <c r="K17" s="25"/>
      <c r="L17" s="1"/>
    </row>
    <row r="18" spans="2:12" ht="15" x14ac:dyDescent="0.3">
      <c r="B18" s="23" t="s">
        <v>23</v>
      </c>
      <c r="C18" s="4">
        <v>15</v>
      </c>
      <c r="E18" s="25"/>
      <c r="F18" s="25"/>
      <c r="G18" s="25"/>
      <c r="H18" s="25"/>
      <c r="I18" s="25"/>
      <c r="J18" s="25"/>
      <c r="K18" s="25"/>
      <c r="L18" s="1"/>
    </row>
    <row r="19" spans="2:12" ht="15" x14ac:dyDescent="0.3">
      <c r="B19" s="23" t="s">
        <v>25</v>
      </c>
      <c r="C19" s="4">
        <v>16</v>
      </c>
      <c r="E19" s="25"/>
      <c r="F19" s="25"/>
      <c r="G19" s="25"/>
      <c r="H19" s="25"/>
      <c r="I19" s="25"/>
      <c r="J19" s="25"/>
      <c r="K19" s="25"/>
      <c r="L19" s="1"/>
    </row>
    <row r="20" spans="2:12" ht="15" x14ac:dyDescent="0.3">
      <c r="B20" s="23" t="s">
        <v>24</v>
      </c>
      <c r="C20" s="4">
        <v>17</v>
      </c>
      <c r="E20" s="25"/>
      <c r="F20" s="25"/>
      <c r="G20" s="25"/>
      <c r="H20" s="25"/>
      <c r="I20" s="25"/>
      <c r="J20" s="25"/>
      <c r="K20" s="25"/>
      <c r="L20" s="1"/>
    </row>
    <row r="21" spans="2:12" ht="15" x14ac:dyDescent="0.3">
      <c r="B21" s="24" t="s">
        <v>28</v>
      </c>
      <c r="C21" s="5">
        <v>24</v>
      </c>
      <c r="E21" s="25"/>
      <c r="F21" s="25"/>
      <c r="G21" s="25"/>
      <c r="H21" s="25"/>
      <c r="I21" s="25"/>
      <c r="J21" s="25"/>
      <c r="K21" s="25"/>
      <c r="L21" s="1"/>
    </row>
    <row r="22" spans="2:12" ht="15" x14ac:dyDescent="0.3">
      <c r="B22" s="24" t="s">
        <v>27</v>
      </c>
      <c r="C22" s="5">
        <v>19</v>
      </c>
      <c r="E22" s="25"/>
      <c r="F22" s="25"/>
      <c r="G22" s="25"/>
      <c r="H22" s="25"/>
      <c r="I22" s="25"/>
      <c r="J22" s="25"/>
      <c r="K22" s="25"/>
      <c r="L22" s="1"/>
    </row>
    <row r="23" spans="2:12" ht="15" x14ac:dyDescent="0.3">
      <c r="B23" s="24" t="s">
        <v>26</v>
      </c>
      <c r="C23" s="5">
        <v>8</v>
      </c>
      <c r="E23" s="25"/>
      <c r="F23" s="25"/>
      <c r="G23" s="25"/>
      <c r="H23" s="25"/>
      <c r="I23" s="25"/>
      <c r="J23" s="25"/>
      <c r="K23" s="25"/>
      <c r="L23" s="1"/>
    </row>
    <row r="24" spans="2:12" ht="15" x14ac:dyDescent="0.3">
      <c r="B24" s="24" t="s">
        <v>29</v>
      </c>
      <c r="C24" s="5">
        <v>8</v>
      </c>
      <c r="E24" s="25"/>
      <c r="F24" s="25"/>
      <c r="G24" s="25"/>
      <c r="H24" s="25"/>
      <c r="I24" s="25"/>
      <c r="J24" s="25"/>
      <c r="K24" s="25"/>
      <c r="L24" s="1"/>
    </row>
    <row r="25" spans="2:12" ht="15" x14ac:dyDescent="0.3">
      <c r="B25" s="24" t="s">
        <v>30</v>
      </c>
      <c r="C25" s="5">
        <v>8</v>
      </c>
      <c r="E25" s="25"/>
      <c r="F25" s="25"/>
      <c r="G25" s="25"/>
      <c r="H25" s="25"/>
      <c r="I25" s="25"/>
      <c r="J25" s="25"/>
      <c r="K25" s="25"/>
      <c r="L25" s="1"/>
    </row>
    <row r="26" spans="2:12" ht="15" x14ac:dyDescent="0.3">
      <c r="B26" s="24" t="s">
        <v>31</v>
      </c>
      <c r="C26" s="5">
        <v>23</v>
      </c>
      <c r="E26" s="25"/>
      <c r="F26" s="25"/>
      <c r="G26" s="25"/>
      <c r="H26" s="25"/>
      <c r="I26" s="25"/>
      <c r="J26" s="25"/>
      <c r="K26" s="25"/>
      <c r="L26" s="1"/>
    </row>
    <row r="27" spans="2:12" ht="15" x14ac:dyDescent="0.3">
      <c r="B27" s="21" t="s">
        <v>32</v>
      </c>
      <c r="C27" s="2">
        <v>27</v>
      </c>
      <c r="L27" s="1"/>
    </row>
    <row r="28" spans="2:12" ht="15" x14ac:dyDescent="0.3">
      <c r="B28" s="21" t="s">
        <v>33</v>
      </c>
      <c r="C28" s="2">
        <v>28</v>
      </c>
      <c r="E28" s="14" t="s">
        <v>48</v>
      </c>
      <c r="L28" s="1"/>
    </row>
    <row r="29" spans="2:12" ht="15" x14ac:dyDescent="0.3">
      <c r="B29" s="21" t="s">
        <v>34</v>
      </c>
      <c r="C29" s="2">
        <v>29</v>
      </c>
      <c r="L29" s="1"/>
    </row>
    <row r="30" spans="2:12" ht="15" x14ac:dyDescent="0.3">
      <c r="B30" s="21" t="s">
        <v>35</v>
      </c>
      <c r="C30" s="2">
        <v>30</v>
      </c>
      <c r="E30" s="14" t="s">
        <v>49</v>
      </c>
      <c r="L30" s="1"/>
    </row>
    <row r="31" spans="2:12" ht="15" x14ac:dyDescent="0.3">
      <c r="B31" s="21" t="s">
        <v>37</v>
      </c>
      <c r="C31" s="2">
        <v>31</v>
      </c>
      <c r="L31" s="1"/>
    </row>
    <row r="32" spans="2:12" ht="15" x14ac:dyDescent="0.3">
      <c r="B32" s="21" t="s">
        <v>36</v>
      </c>
      <c r="C32" s="2">
        <v>32</v>
      </c>
    </row>
  </sheetData>
  <sheetProtection algorithmName="SHA-512" hashValue="3I+zqxlFcicvX0ePJ97qfv8J/rzrgkR7nisr39dhpcgXpnPx8spma1CA6nUoZSxZWoMsOXyU0SKMyh4YaWu8gQ==" saltValue="HT606YF4tY5MjDgTDO9fDw==" spinCount="100000" sheet="1" objects="1" scenarios="1"/>
  <mergeCells count="4">
    <mergeCell ref="E11:K26"/>
    <mergeCell ref="E1:K1"/>
    <mergeCell ref="M1:R1"/>
    <mergeCell ref="E10:K10"/>
  </mergeCells>
  <dataValidations count="1">
    <dataValidation type="whole" allowBlank="1" showInputMessage="1" showErrorMessage="1" error="Rango = 0 a 32" sqref="C3:C32" xr:uid="{00000000-0002-0000-0000-000000000000}">
      <formula1>0</formula1>
      <formula2>32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25"/>
  <sheetViews>
    <sheetView topLeftCell="A13" workbookViewId="0">
      <selection activeCell="B25" activeCellId="6" sqref="B13 B15 B17 B19 B21 B23 B25"/>
    </sheetView>
  </sheetViews>
  <sheetFormatPr baseColWidth="10" defaultRowHeight="14.4" x14ac:dyDescent="0.3"/>
  <cols>
    <col min="1" max="1" width="5.5546875" customWidth="1"/>
    <col min="2" max="2" width="29.77734375" customWidth="1"/>
    <col min="3" max="3" width="114.44140625" customWidth="1"/>
  </cols>
  <sheetData>
    <row r="1" spans="2:3" x14ac:dyDescent="0.3">
      <c r="B1" s="29" t="s">
        <v>5</v>
      </c>
      <c r="C1" s="29"/>
    </row>
    <row r="2" spans="2:3" x14ac:dyDescent="0.3">
      <c r="B2" s="29"/>
      <c r="C2" s="29"/>
    </row>
    <row r="3" spans="2:3" ht="16.2" customHeight="1" x14ac:dyDescent="0.3">
      <c r="B3" s="13"/>
      <c r="C3" s="13"/>
    </row>
    <row r="4" spans="2:3" ht="18" customHeight="1" x14ac:dyDescent="0.3">
      <c r="B4" s="7" t="s">
        <v>2</v>
      </c>
      <c r="C4" s="7" t="s">
        <v>0</v>
      </c>
    </row>
    <row r="5" spans="2:3" ht="15.6" x14ac:dyDescent="0.3">
      <c r="B5" s="8" t="s">
        <v>1</v>
      </c>
      <c r="C5" s="8" t="s">
        <v>3</v>
      </c>
    </row>
    <row r="8" spans="2:3" x14ac:dyDescent="0.3">
      <c r="B8" s="30" t="s">
        <v>4</v>
      </c>
      <c r="C8" s="30"/>
    </row>
    <row r="9" spans="2:3" x14ac:dyDescent="0.3">
      <c r="B9" s="30"/>
      <c r="C9" s="30"/>
    </row>
    <row r="10" spans="2:3" x14ac:dyDescent="0.3">
      <c r="B10" s="30"/>
      <c r="C10" s="30"/>
    </row>
    <row r="13" spans="2:3" x14ac:dyDescent="0.3">
      <c r="B13" s="9" t="s">
        <v>50</v>
      </c>
    </row>
    <row r="15" spans="2:3" x14ac:dyDescent="0.3">
      <c r="B15" s="6" t="s">
        <v>51</v>
      </c>
    </row>
    <row r="17" spans="2:2" x14ac:dyDescent="0.3">
      <c r="B17" s="6" t="s">
        <v>55</v>
      </c>
    </row>
    <row r="18" spans="2:2" x14ac:dyDescent="0.3">
      <c r="B18" s="14"/>
    </row>
    <row r="19" spans="2:2" x14ac:dyDescent="0.3">
      <c r="B19" s="6" t="s">
        <v>54</v>
      </c>
    </row>
    <row r="21" spans="2:2" x14ac:dyDescent="0.3">
      <c r="B21" s="6" t="s">
        <v>48</v>
      </c>
    </row>
    <row r="23" spans="2:2" x14ac:dyDescent="0.3">
      <c r="B23" s="14" t="s">
        <v>53</v>
      </c>
    </row>
    <row r="25" spans="2:2" x14ac:dyDescent="0.3">
      <c r="B25" s="14" t="s">
        <v>52</v>
      </c>
    </row>
  </sheetData>
  <sheetProtection algorithmName="SHA-512" hashValue="Q8rVoJhsG/rFUdtJCyo6Q4UdC2I/7NiV83H7hNqeJ0dhZsClQaO2UPj3ITmKpRe2GO/S9+VpB2QMhsI0ki/JPw==" saltValue="cOG1YQcm4IBMaVuQXGGT1g==" spinCount="100000" sheet="1" objects="1" scenarios="1"/>
  <mergeCells count="2">
    <mergeCell ref="B1:C2"/>
    <mergeCell ref="B8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Calculadora</vt:lpstr>
      <vt:lpstr>Fundamentación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JESUS SANZ FERNANDEZ</cp:lastModifiedBy>
  <dcterms:created xsi:type="dcterms:W3CDTF">2023-01-29T12:48:43Z</dcterms:created>
  <dcterms:modified xsi:type="dcterms:W3CDTF">2026-07-16T23:51:48Z</dcterms:modified>
</cp:coreProperties>
</file>