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4- Bloque Personal\1- Personal - PDI\DocRecibida_PDI\Endogamia_TESISUCM\"/>
    </mc:Choice>
  </mc:AlternateContent>
  <xr:revisionPtr revIDLastSave="0" documentId="13_ncr:1_{97081FA3-012C-4D35-9914-0EE705AAF382}" xr6:coauthVersionLast="36" xr6:coauthVersionMax="36" xr10:uidLastSave="{00000000-0000-0000-0000-000000000000}"/>
  <bookViews>
    <workbookView xWindow="0" yWindow="0" windowWidth="28800" windowHeight="11625" xr2:uid="{8EA29EB7-F367-4329-84F4-584C7C27A209}"/>
  </bookViews>
  <sheets>
    <sheet name="2022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C16" i="1"/>
  <c r="E16" i="1" s="1"/>
  <c r="B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<sst xmlns="http://schemas.openxmlformats.org/spreadsheetml/2006/main" count="21" uniqueCount="20">
  <si>
    <t>Año 2022</t>
  </si>
  <si>
    <t>Lectura de Tesis en la UCM</t>
  </si>
  <si>
    <t>Categorias</t>
  </si>
  <si>
    <t>NO/NS/Ant. 1985</t>
  </si>
  <si>
    <t>SI</t>
  </si>
  <si>
    <t>Total general</t>
  </si>
  <si>
    <t>% UCM</t>
  </si>
  <si>
    <t>ASOCIADO</t>
  </si>
  <si>
    <t>ASOCIADO CC. SALUD</t>
  </si>
  <si>
    <t>AYUDANTE DOCTOR</t>
  </si>
  <si>
    <t>CATEDRÁTICO DE ESCUELA UNIVERSITARIA</t>
  </si>
  <si>
    <t>CATEDRÁTICO DE UNIVERSIDAD</t>
  </si>
  <si>
    <t>COLABORADOR</t>
  </si>
  <si>
    <t>CONTRATADO DOCTOR</t>
  </si>
  <si>
    <t>EMÉRITO</t>
  </si>
  <si>
    <t>TITULAR DE ESCUELA UNIVERSITARIA</t>
  </si>
  <si>
    <t>TITULAR DE UNIVERSIDAD</t>
  </si>
  <si>
    <t>VISITANTE</t>
  </si>
  <si>
    <t>Extracción Julio 2022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</si>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</sst>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</font>
    <font>
      <b/>
      <sz val="11"/>
      <color theme="1"/>
      <name val="Calibri"/>
      <family val="2"/>
      <scheme val="minor"/>
    </font>
    <font>
      <sz val="11"/>
      <color theme="1"/>
      <name val="Times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1" fillId="2" borderId="2" xfId="0" applyFont="1" applyFill="1" applyBorder="1" applyAlignment="1">
      <alignment horizontal="left"/>
    </xf>
    <xf numFmtId="3" fontId="1" fillId="2" borderId="2" xfId="0" applyNumberFormat="1" applyFont="1" applyFill="1" applyBorder="1" applyAlignment="1">
      <alignment horizontal="right"/>
    </xf>
    <xf numFmtId="10" fontId="1" fillId="2" borderId="2" xfId="0" applyNumberFormat="1" applyFont="1" applyFill="1" applyBorder="1" applyAlignment="1">
      <alignment horizontal="righ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Tesis UCM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v>Tesis UCM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'2022'!$A$5:$A$15</c:f>
              <c:strCache>
                <c:ptCount val="11"/>
                <c:pt idx="0">
                  <c:v>ASOCIADO</c:v>
                </c:pt>
                <c:pt idx="1">
                  <c:v>ASOCIADO CC. SALUD</c:v>
                </c:pt>
                <c:pt idx="2">
                  <c:v>AYUDANTE DOCTOR</c:v>
                </c:pt>
                <c:pt idx="3">
                  <c:v>CATEDRÁTICO DE ESCUELA UNIVERSITARIA</c:v>
                </c:pt>
                <c:pt idx="4">
                  <c:v>CATEDRÁTICO DE UNIVERSIDAD</c:v>
                </c:pt>
                <c:pt idx="5">
                  <c:v>COLABORADOR</c:v>
                </c:pt>
                <c:pt idx="6">
                  <c:v>CONTRATADO DOCTOR</c:v>
                </c:pt>
                <c:pt idx="7">
                  <c:v>EMÉRITO</c:v>
                </c:pt>
                <c:pt idx="8">
                  <c:v>TITULAR DE ESCUELA UNIVERSITARIA</c:v>
                </c:pt>
                <c:pt idx="9">
                  <c:v>TITULAR DE UNIVERSIDAD</c:v>
                </c:pt>
                <c:pt idx="10">
                  <c:v>VISITANTE</c:v>
                </c:pt>
              </c:strCache>
            </c:strRef>
          </c:cat>
          <c:val>
            <c:numRef>
              <c:f>'2022'!$C$5:$C$15</c:f>
              <c:numCache>
                <c:formatCode>General</c:formatCode>
                <c:ptCount val="11"/>
                <c:pt idx="0">
                  <c:v>592</c:v>
                </c:pt>
                <c:pt idx="1">
                  <c:v>401</c:v>
                </c:pt>
                <c:pt idx="2">
                  <c:v>435</c:v>
                </c:pt>
                <c:pt idx="3">
                  <c:v>15</c:v>
                </c:pt>
                <c:pt idx="4">
                  <c:v>454</c:v>
                </c:pt>
                <c:pt idx="5">
                  <c:v>11</c:v>
                </c:pt>
                <c:pt idx="6">
                  <c:v>685</c:v>
                </c:pt>
                <c:pt idx="7">
                  <c:v>10</c:v>
                </c:pt>
                <c:pt idx="8">
                  <c:v>18</c:v>
                </c:pt>
                <c:pt idx="9">
                  <c:v>1106</c:v>
                </c:pt>
                <c:pt idx="1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BD-481C-9D52-2827BD8C07EF}"/>
            </c:ext>
          </c:extLst>
        </c:ser>
        <c:ser>
          <c:idx val="0"/>
          <c:order val="1"/>
          <c:tx>
            <c:v>NO/NS/Ant. 1985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'2022'!$A$5:$A$15</c:f>
              <c:strCache>
                <c:ptCount val="11"/>
                <c:pt idx="0">
                  <c:v>ASOCIADO</c:v>
                </c:pt>
                <c:pt idx="1">
                  <c:v>ASOCIADO CC. SALUD</c:v>
                </c:pt>
                <c:pt idx="2">
                  <c:v>AYUDANTE DOCTOR</c:v>
                </c:pt>
                <c:pt idx="3">
                  <c:v>CATEDRÁTICO DE ESCUELA UNIVERSITARIA</c:v>
                </c:pt>
                <c:pt idx="4">
                  <c:v>CATEDRÁTICO DE UNIVERSIDAD</c:v>
                </c:pt>
                <c:pt idx="5">
                  <c:v>COLABORADOR</c:v>
                </c:pt>
                <c:pt idx="6">
                  <c:v>CONTRATADO DOCTOR</c:v>
                </c:pt>
                <c:pt idx="7">
                  <c:v>EMÉRITO</c:v>
                </c:pt>
                <c:pt idx="8">
                  <c:v>TITULAR DE ESCUELA UNIVERSITARIA</c:v>
                </c:pt>
                <c:pt idx="9">
                  <c:v>TITULAR DE UNIVERSIDAD</c:v>
                </c:pt>
                <c:pt idx="10">
                  <c:v>VISITANTE</c:v>
                </c:pt>
              </c:strCache>
            </c:strRef>
          </c:cat>
          <c:val>
            <c:numRef>
              <c:f>'2022'!$B$5:$B$15</c:f>
              <c:numCache>
                <c:formatCode>General</c:formatCode>
                <c:ptCount val="11"/>
                <c:pt idx="0">
                  <c:v>924</c:v>
                </c:pt>
                <c:pt idx="1">
                  <c:v>528</c:v>
                </c:pt>
                <c:pt idx="2">
                  <c:v>379</c:v>
                </c:pt>
                <c:pt idx="3">
                  <c:v>8</c:v>
                </c:pt>
                <c:pt idx="4">
                  <c:v>322</c:v>
                </c:pt>
                <c:pt idx="5">
                  <c:v>21</c:v>
                </c:pt>
                <c:pt idx="6">
                  <c:v>257</c:v>
                </c:pt>
                <c:pt idx="7">
                  <c:v>84</c:v>
                </c:pt>
                <c:pt idx="8">
                  <c:v>31</c:v>
                </c:pt>
                <c:pt idx="9">
                  <c:v>409</c:v>
                </c:pt>
                <c:pt idx="1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DBD-481C-9D52-2827BD8C07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8537712"/>
        <c:axId val="178542064"/>
      </c:barChart>
      <c:catAx>
        <c:axId val="178537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78542064"/>
        <c:crosses val="autoZero"/>
        <c:auto val="1"/>
        <c:lblAlgn val="ctr"/>
        <c:lblOffset val="100"/>
        <c:noMultiLvlLbl val="0"/>
      </c:catAx>
      <c:valAx>
        <c:axId val="178542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78537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14</xdr:col>
      <xdr:colOff>0</xdr:colOff>
      <xdr:row>23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E079771F-A173-4E88-AEAF-F30B232A95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is_UCM_202207_v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is_Leidas"/>
      <sheetName val="TD_Tesis"/>
      <sheetName val="Todos"/>
      <sheetName val="TD_Todos"/>
      <sheetName val="Equivalencia"/>
      <sheetName val="RESULTADO_1"/>
      <sheetName val="TD_RESULTADO_2"/>
      <sheetName val="RESULTADO_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 t="str">
            <v>ASOCIADO</v>
          </cell>
          <cell r="B3">
            <v>924</v>
          </cell>
          <cell r="C3">
            <v>592</v>
          </cell>
        </row>
        <row r="4">
          <cell r="A4" t="str">
            <v>ASOCIADO CC. SALUD</v>
          </cell>
          <cell r="B4">
            <v>528</v>
          </cell>
          <cell r="C4">
            <v>401</v>
          </cell>
        </row>
        <row r="5">
          <cell r="A5" t="str">
            <v>AYUDANTE DOCTOR</v>
          </cell>
          <cell r="B5">
            <v>379</v>
          </cell>
          <cell r="C5">
            <v>435</v>
          </cell>
        </row>
        <row r="6">
          <cell r="A6" t="str">
            <v>CATEDRÁTICO DE ESCUELA UNIVERSITARIA</v>
          </cell>
          <cell r="B6">
            <v>8</v>
          </cell>
          <cell r="C6">
            <v>15</v>
          </cell>
        </row>
        <row r="7">
          <cell r="A7" t="str">
            <v>CATEDRÁTICO DE UNIVERSIDAD</v>
          </cell>
          <cell r="B7">
            <v>322</v>
          </cell>
          <cell r="C7">
            <v>454</v>
          </cell>
        </row>
        <row r="8">
          <cell r="A8" t="str">
            <v>COLABORADOR</v>
          </cell>
          <cell r="B8">
            <v>21</v>
          </cell>
          <cell r="C8">
            <v>11</v>
          </cell>
        </row>
        <row r="9">
          <cell r="A9" t="str">
            <v>CONTRATADO DOCTOR</v>
          </cell>
          <cell r="B9">
            <v>257</v>
          </cell>
          <cell r="C9">
            <v>685</v>
          </cell>
        </row>
        <row r="10">
          <cell r="A10" t="str">
            <v>EMÉRITO</v>
          </cell>
          <cell r="B10">
            <v>84</v>
          </cell>
          <cell r="C10">
            <v>10</v>
          </cell>
        </row>
        <row r="11">
          <cell r="A11" t="str">
            <v>TITULAR DE ESCUELA UNIVERSITARIA</v>
          </cell>
          <cell r="B11">
            <v>31</v>
          </cell>
          <cell r="C11">
            <v>18</v>
          </cell>
        </row>
        <row r="12">
          <cell r="A12" t="str">
            <v>TITULAR DE UNIVERSIDAD</v>
          </cell>
          <cell r="B12">
            <v>409</v>
          </cell>
          <cell r="C12">
            <v>1106</v>
          </cell>
        </row>
        <row r="13">
          <cell r="A13" t="str">
            <v>VISITANTE</v>
          </cell>
          <cell r="B13">
            <v>14</v>
          </cell>
          <cell r="C13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CCE49-E64F-4AB5-A625-E47D8321EE96}">
  <dimension ref="A1:E18"/>
  <sheetViews>
    <sheetView tabSelected="1" workbookViewId="0">
      <selection activeCell="E25" sqref="E25"/>
    </sheetView>
  </sheetViews>
  <sheetFormatPr baseColWidth="10" defaultRowHeight="15" x14ac:dyDescent="0.25"/>
  <cols>
    <col min="1" max="1" width="33.28515625" bestFit="1" customWidth="1"/>
    <col min="2" max="2" width="18.140625" customWidth="1"/>
    <col min="3" max="3" width="7.5703125" bestFit="1" customWidth="1"/>
    <col min="4" max="4" width="16.28515625" customWidth="1"/>
    <col min="5" max="5" width="11.85546875" bestFit="1" customWidth="1"/>
  </cols>
  <sheetData>
    <row r="1" spans="1:5" x14ac:dyDescent="0.25">
      <c r="A1" s="11" t="s">
        <v>19</v>
      </c>
      <c r="B1" s="11"/>
    </row>
    <row r="3" spans="1:5" x14ac:dyDescent="0.25">
      <c r="A3" s="1" t="s">
        <v>0</v>
      </c>
      <c r="B3" s="2" t="s">
        <v>1</v>
      </c>
      <c r="C3" s="3"/>
      <c r="D3" s="3"/>
      <c r="E3" s="3"/>
    </row>
    <row r="4" spans="1:5" x14ac:dyDescent="0.25">
      <c r="A4" s="1" t="s">
        <v>2</v>
      </c>
      <c r="B4" s="4" t="s">
        <v>3</v>
      </c>
      <c r="C4" s="4" t="s">
        <v>4</v>
      </c>
      <c r="D4" s="4" t="s">
        <v>5</v>
      </c>
      <c r="E4" s="4" t="s">
        <v>6</v>
      </c>
    </row>
    <row r="5" spans="1:5" x14ac:dyDescent="0.25">
      <c r="A5" s="5" t="s">
        <v>7</v>
      </c>
      <c r="B5" s="6">
        <v>924</v>
      </c>
      <c r="C5" s="6">
        <v>592</v>
      </c>
      <c r="D5" s="6">
        <v>1516</v>
      </c>
      <c r="E5" s="7">
        <f>C5/D5</f>
        <v>0.39050131926121373</v>
      </c>
    </row>
    <row r="6" spans="1:5" x14ac:dyDescent="0.25">
      <c r="A6" s="5" t="s">
        <v>8</v>
      </c>
      <c r="B6" s="6">
        <v>528</v>
      </c>
      <c r="C6" s="6">
        <v>401</v>
      </c>
      <c r="D6" s="6">
        <v>929</v>
      </c>
      <c r="E6" s="7">
        <f t="shared" ref="E6:E16" si="0">C6/D6</f>
        <v>0.43164693218514533</v>
      </c>
    </row>
    <row r="7" spans="1:5" x14ac:dyDescent="0.25">
      <c r="A7" s="5" t="s">
        <v>9</v>
      </c>
      <c r="B7" s="6">
        <v>379</v>
      </c>
      <c r="C7" s="6">
        <v>435</v>
      </c>
      <c r="D7" s="6">
        <v>814</v>
      </c>
      <c r="E7" s="7">
        <f t="shared" si="0"/>
        <v>0.53439803439803435</v>
      </c>
    </row>
    <row r="8" spans="1:5" x14ac:dyDescent="0.25">
      <c r="A8" s="5" t="s">
        <v>10</v>
      </c>
      <c r="B8" s="6">
        <v>8</v>
      </c>
      <c r="C8" s="6">
        <v>15</v>
      </c>
      <c r="D8" s="6">
        <v>23</v>
      </c>
      <c r="E8" s="7">
        <f t="shared" si="0"/>
        <v>0.65217391304347827</v>
      </c>
    </row>
    <row r="9" spans="1:5" x14ac:dyDescent="0.25">
      <c r="A9" s="5" t="s">
        <v>11</v>
      </c>
      <c r="B9" s="6">
        <v>322</v>
      </c>
      <c r="C9" s="6">
        <v>454</v>
      </c>
      <c r="D9" s="6">
        <v>776</v>
      </c>
      <c r="E9" s="7">
        <f t="shared" si="0"/>
        <v>0.58505154639175261</v>
      </c>
    </row>
    <row r="10" spans="1:5" x14ac:dyDescent="0.25">
      <c r="A10" s="5" t="s">
        <v>12</v>
      </c>
      <c r="B10" s="6">
        <v>21</v>
      </c>
      <c r="C10" s="6">
        <v>11</v>
      </c>
      <c r="D10" s="6">
        <v>32</v>
      </c>
      <c r="E10" s="7">
        <f t="shared" si="0"/>
        <v>0.34375</v>
      </c>
    </row>
    <row r="11" spans="1:5" x14ac:dyDescent="0.25">
      <c r="A11" s="5" t="s">
        <v>13</v>
      </c>
      <c r="B11" s="6">
        <v>257</v>
      </c>
      <c r="C11" s="6">
        <v>685</v>
      </c>
      <c r="D11" s="6">
        <v>942</v>
      </c>
      <c r="E11" s="7">
        <f t="shared" si="0"/>
        <v>0.727176220806794</v>
      </c>
    </row>
    <row r="12" spans="1:5" x14ac:dyDescent="0.25">
      <c r="A12" s="5" t="s">
        <v>14</v>
      </c>
      <c r="B12" s="6">
        <v>84</v>
      </c>
      <c r="C12" s="6">
        <v>10</v>
      </c>
      <c r="D12" s="6">
        <v>94</v>
      </c>
      <c r="E12" s="7">
        <f t="shared" si="0"/>
        <v>0.10638297872340426</v>
      </c>
    </row>
    <row r="13" spans="1:5" x14ac:dyDescent="0.25">
      <c r="A13" s="5" t="s">
        <v>15</v>
      </c>
      <c r="B13" s="6">
        <v>31</v>
      </c>
      <c r="C13" s="6">
        <v>18</v>
      </c>
      <c r="D13" s="6">
        <v>49</v>
      </c>
      <c r="E13" s="7">
        <f t="shared" si="0"/>
        <v>0.36734693877551022</v>
      </c>
    </row>
    <row r="14" spans="1:5" x14ac:dyDescent="0.25">
      <c r="A14" s="5" t="s">
        <v>16</v>
      </c>
      <c r="B14" s="6">
        <v>409</v>
      </c>
      <c r="C14" s="6">
        <v>1106</v>
      </c>
      <c r="D14" s="6">
        <v>1515</v>
      </c>
      <c r="E14" s="7">
        <f t="shared" si="0"/>
        <v>0.73003300330033005</v>
      </c>
    </row>
    <row r="15" spans="1:5" x14ac:dyDescent="0.25">
      <c r="A15" s="5" t="s">
        <v>17</v>
      </c>
      <c r="B15" s="6">
        <v>14</v>
      </c>
      <c r="C15" s="6">
        <v>4</v>
      </c>
      <c r="D15" s="6">
        <v>18</v>
      </c>
      <c r="E15" s="7">
        <f t="shared" si="0"/>
        <v>0.22222222222222221</v>
      </c>
    </row>
    <row r="16" spans="1:5" x14ac:dyDescent="0.25">
      <c r="A16" s="8" t="s">
        <v>5</v>
      </c>
      <c r="B16" s="9">
        <f t="shared" ref="B16:C16" si="1">SUM(B5:B15)</f>
        <v>2977</v>
      </c>
      <c r="C16" s="9">
        <f t="shared" si="1"/>
        <v>3731</v>
      </c>
      <c r="D16" s="9">
        <f>SUM(D5:D15)</f>
        <v>6708</v>
      </c>
      <c r="E16" s="10">
        <f t="shared" si="0"/>
        <v>0.55620155038759689</v>
      </c>
    </row>
    <row r="18" spans="1:1" x14ac:dyDescent="0.25">
      <c r="A18" s="1" t="s">
        <v>18</v>
      </c>
    </row>
  </sheetData>
  <mergeCells count="2">
    <mergeCell ref="B3:E3"/>
    <mergeCell ref="A1:B1"/>
  </mergeCells>
  <pageMargins left="0.11811023622047245" right="0.11811023622047245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2022-07-21T07:42:17Z</cp:lastPrinted>
  <dcterms:created xsi:type="dcterms:W3CDTF">2022-07-21T07:41:05Z</dcterms:created>
  <dcterms:modified xsi:type="dcterms:W3CDTF">2022-07-21T07:42:38Z</dcterms:modified>
</cp:coreProperties>
</file>