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3- Patrimonio\Inmovilizado\"/>
    </mc:Choice>
  </mc:AlternateContent>
  <xr:revisionPtr revIDLastSave="0" documentId="13_ncr:1_{18FB306E-F987-4D36-BF64-B2D088D22152}" xr6:coauthVersionLast="36" xr6:coauthVersionMax="36" xr10:uidLastSave="{00000000-0000-0000-0000-000000000000}"/>
  <bookViews>
    <workbookView xWindow="0" yWindow="0" windowWidth="20490" windowHeight="7005" xr2:uid="{23212286-836C-4DB9-BCE5-194C2003B507}"/>
  </bookViews>
  <sheets>
    <sheet name="Inmovilizado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9" i="1" l="1"/>
  <c r="F69" i="1" s="1"/>
  <c r="D68" i="1"/>
  <c r="D70" i="1" s="1"/>
  <c r="E63" i="1"/>
  <c r="D63" i="1"/>
  <c r="C63" i="1"/>
  <c r="F62" i="1"/>
  <c r="E68" i="1" s="1"/>
  <c r="E70" i="1" s="1"/>
  <c r="E57" i="1"/>
  <c r="D57" i="1"/>
  <c r="C57" i="1"/>
  <c r="F56" i="1"/>
  <c r="F55" i="1"/>
  <c r="C68" i="1" s="1"/>
  <c r="F68" i="1" s="1"/>
  <c r="F63" i="1" l="1"/>
  <c r="F57" i="1"/>
  <c r="C70" i="1"/>
  <c r="F70" i="1" s="1"/>
</calcChain>
</file>

<file path=xl/sharedStrings.xml><?xml version="1.0" encoding="utf-8"?>
<sst xmlns="http://schemas.openxmlformats.org/spreadsheetml/2006/main" count="77" uniqueCount="30">
  <si>
    <t>INMOVILIZADO MATERIAL</t>
  </si>
  <si>
    <t xml:space="preserve">COSTE </t>
  </si>
  <si>
    <t>PARTIDA</t>
  </si>
  <si>
    <t>SALDO A 01-01-2022</t>
  </si>
  <si>
    <t>ENTRADAS 2022</t>
  </si>
  <si>
    <t>SALIDAS 2022</t>
  </si>
  <si>
    <t>SALDO A 31-12-2022</t>
  </si>
  <si>
    <t>Terrenos</t>
  </si>
  <si>
    <t>Construcciones</t>
  </si>
  <si>
    <t>Patrimonio histórico</t>
  </si>
  <si>
    <t>Instalaciones técnicas</t>
  </si>
  <si>
    <t>Maquinaria</t>
  </si>
  <si>
    <t>Utillaje</t>
  </si>
  <si>
    <t>Mobiliario</t>
  </si>
  <si>
    <t>Equipos para procesos informáticos</t>
  </si>
  <si>
    <t>Elementos de transporte</t>
  </si>
  <si>
    <t>Construcciones en curso</t>
  </si>
  <si>
    <t>TOTAL</t>
  </si>
  <si>
    <t>AMORTIZACIÓN ACUMULADA</t>
  </si>
  <si>
    <t>VALOR NETO CONTABLE</t>
  </si>
  <si>
    <t>VALOR A 31-12-2022</t>
  </si>
  <si>
    <t>DOTACIÓN AMORTZ. DEL EJERCICIO</t>
  </si>
  <si>
    <t>AMORTIZ. ACUMULADA A 31-12-2022</t>
  </si>
  <si>
    <t>VALOR NETO CONTABLE A 31-12-2022</t>
  </si>
  <si>
    <t>INMOVILIZADO INTANGIBLE</t>
  </si>
  <si>
    <t>COSTE</t>
  </si>
  <si>
    <t>Aplicaciones Informáticas</t>
  </si>
  <si>
    <t>Gastos de I+D</t>
  </si>
  <si>
    <t>AMORTIZ. ACUMULADA A 31-12-22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</si>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</sst>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4C6E7"/>
        <bgColor rgb="FF00000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2" borderId="0" xfId="0" applyFont="1" applyFill="1" applyBorder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4" fillId="0" borderId="7" xfId="0" applyFont="1" applyFill="1" applyBorder="1"/>
    <xf numFmtId="43" fontId="4" fillId="0" borderId="7" xfId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wrapText="1"/>
    </xf>
    <xf numFmtId="0" fontId="2" fillId="3" borderId="7" xfId="0" applyFont="1" applyFill="1" applyBorder="1"/>
    <xf numFmtId="43" fontId="2" fillId="3" borderId="7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0" borderId="11" xfId="0" applyFont="1" applyFill="1" applyBorder="1"/>
    <xf numFmtId="43" fontId="4" fillId="0" borderId="12" xfId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horizontal="center" vertical="center"/>
    </xf>
    <xf numFmtId="43" fontId="4" fillId="0" borderId="12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 wrapText="1"/>
    </xf>
    <xf numFmtId="0" fontId="2" fillId="3" borderId="13" xfId="0" applyFont="1" applyFill="1" applyBorder="1"/>
    <xf numFmtId="43" fontId="2" fillId="3" borderId="14" xfId="0" applyNumberFormat="1" applyFont="1" applyFill="1" applyBorder="1" applyAlignment="1">
      <alignment horizontal="center" vertical="center"/>
    </xf>
    <xf numFmtId="43" fontId="2" fillId="3" borderId="15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Border="1"/>
    <xf numFmtId="0" fontId="3" fillId="3" borderId="12" xfId="0" applyFont="1" applyFill="1" applyBorder="1" applyAlignment="1">
      <alignment horizontal="center" vertical="center" wrapText="1"/>
    </xf>
    <xf numFmtId="43" fontId="1" fillId="2" borderId="0" xfId="0" applyNumberFormat="1" applyFont="1" applyFill="1" applyBorder="1"/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</cellXfs>
  <cellStyles count="2">
    <cellStyle name="Millares 3" xfId="1" xr:uid="{C05C6D39-B4C2-467A-B1AD-3AB6448FF33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514A4-2AD3-4664-BA84-27B1C9E6BBBA}">
  <dimension ref="A1:F71"/>
  <sheetViews>
    <sheetView tabSelected="1" topLeftCell="A55" workbookViewId="0">
      <selection activeCell="F2" sqref="F2"/>
    </sheetView>
  </sheetViews>
  <sheetFormatPr baseColWidth="10" defaultRowHeight="15" x14ac:dyDescent="0.25"/>
  <cols>
    <col min="2" max="2" width="19.28515625" bestFit="1" customWidth="1"/>
    <col min="3" max="3" width="18.140625" bestFit="1" customWidth="1"/>
    <col min="4" max="4" width="15.42578125" bestFit="1" customWidth="1"/>
    <col min="5" max="5" width="16.5703125" bestFit="1" customWidth="1"/>
    <col min="6" max="6" width="18.140625" bestFit="1" customWidth="1"/>
  </cols>
  <sheetData>
    <row r="1" spans="1:6" x14ac:dyDescent="0.25">
      <c r="A1" s="36" t="s">
        <v>29</v>
      </c>
      <c r="B1" s="36"/>
      <c r="C1" s="36"/>
    </row>
    <row r="4" spans="1:6" ht="15.75" thickBot="1" x14ac:dyDescent="0.3"/>
    <row r="5" spans="1:6" ht="15.75" thickBot="1" x14ac:dyDescent="0.3">
      <c r="B5" s="1"/>
      <c r="C5" s="2" t="s">
        <v>0</v>
      </c>
      <c r="D5" s="3"/>
      <c r="E5" s="4"/>
      <c r="F5" s="1"/>
    </row>
    <row r="6" spans="1:6" x14ac:dyDescent="0.25">
      <c r="B6" s="5"/>
      <c r="C6" s="5"/>
      <c r="D6" s="5"/>
      <c r="E6" s="5"/>
      <c r="F6" s="5"/>
    </row>
    <row r="7" spans="1:6" ht="15.75" thickBot="1" x14ac:dyDescent="0.3">
      <c r="B7" s="5"/>
      <c r="C7" s="5"/>
      <c r="D7" s="5"/>
      <c r="E7" s="5"/>
      <c r="F7" s="5"/>
    </row>
    <row r="8" spans="1:6" ht="15.75" thickBot="1" x14ac:dyDescent="0.3">
      <c r="B8" s="6" t="s">
        <v>1</v>
      </c>
      <c r="C8" s="7"/>
      <c r="D8" s="7"/>
      <c r="E8" s="7"/>
      <c r="F8" s="8"/>
    </row>
    <row r="9" spans="1:6" ht="15.75" thickBot="1" x14ac:dyDescent="0.3">
      <c r="B9" s="9" t="s">
        <v>2</v>
      </c>
      <c r="C9" s="9" t="s">
        <v>3</v>
      </c>
      <c r="D9" s="9" t="s">
        <v>4</v>
      </c>
      <c r="E9" s="9" t="s">
        <v>5</v>
      </c>
      <c r="F9" s="10" t="s">
        <v>6</v>
      </c>
    </row>
    <row r="10" spans="1:6" ht="15.75" thickBot="1" x14ac:dyDescent="0.3">
      <c r="B10" s="11" t="s">
        <v>7</v>
      </c>
      <c r="C10" s="12">
        <v>1382477082.46</v>
      </c>
      <c r="D10" s="12">
        <v>0</v>
      </c>
      <c r="E10" s="12">
        <v>0</v>
      </c>
      <c r="F10" s="12">
        <v>1382477082.46</v>
      </c>
    </row>
    <row r="11" spans="1:6" ht="15.75" thickBot="1" x14ac:dyDescent="0.3">
      <c r="B11" s="11" t="s">
        <v>8</v>
      </c>
      <c r="C11" s="12">
        <v>1005959856.95</v>
      </c>
      <c r="D11" s="12">
        <v>2229039.4</v>
      </c>
      <c r="E11" s="12">
        <v>0</v>
      </c>
      <c r="F11" s="12">
        <v>1008188896.35</v>
      </c>
    </row>
    <row r="12" spans="1:6" ht="15.75" thickBot="1" x14ac:dyDescent="0.3">
      <c r="B12" s="11" t="s">
        <v>9</v>
      </c>
      <c r="C12" s="12">
        <v>1038680.99</v>
      </c>
      <c r="D12" s="12">
        <v>21586.799999999999</v>
      </c>
      <c r="E12" s="12">
        <v>0</v>
      </c>
      <c r="F12" s="12">
        <v>1060267.79</v>
      </c>
    </row>
    <row r="13" spans="1:6" ht="15.75" thickBot="1" x14ac:dyDescent="0.3">
      <c r="B13" s="11" t="s">
        <v>10</v>
      </c>
      <c r="C13" s="12">
        <v>29431359.399999999</v>
      </c>
      <c r="D13" s="12">
        <v>122489.21</v>
      </c>
      <c r="E13" s="12">
        <v>-69601.259999999995</v>
      </c>
      <c r="F13" s="12">
        <v>29484247.349999998</v>
      </c>
    </row>
    <row r="14" spans="1:6" ht="15.75" thickBot="1" x14ac:dyDescent="0.3">
      <c r="B14" s="11" t="s">
        <v>11</v>
      </c>
      <c r="C14" s="12">
        <v>77179312.549999997</v>
      </c>
      <c r="D14" s="12">
        <v>8138087.29</v>
      </c>
      <c r="E14" s="12">
        <v>-633364.75</v>
      </c>
      <c r="F14" s="12">
        <v>84684035.090000004</v>
      </c>
    </row>
    <row r="15" spans="1:6" ht="15.75" thickBot="1" x14ac:dyDescent="0.3">
      <c r="B15" s="11" t="s">
        <v>12</v>
      </c>
      <c r="C15" s="12">
        <v>21179414.499999996</v>
      </c>
      <c r="D15" s="12">
        <v>810871.59</v>
      </c>
      <c r="E15" s="12">
        <v>-99180.73</v>
      </c>
      <c r="F15" s="12">
        <v>21891105.359999996</v>
      </c>
    </row>
    <row r="16" spans="1:6" ht="15.75" thickBot="1" x14ac:dyDescent="0.3">
      <c r="B16" s="11" t="s">
        <v>13</v>
      </c>
      <c r="C16" s="12">
        <v>36119431.719999999</v>
      </c>
      <c r="D16" s="12">
        <v>2577611.3199999998</v>
      </c>
      <c r="E16" s="12">
        <v>-151285.35</v>
      </c>
      <c r="F16" s="12">
        <v>38545757.689999998</v>
      </c>
    </row>
    <row r="17" spans="2:6" ht="23.25" thickBot="1" x14ac:dyDescent="0.3">
      <c r="B17" s="13" t="s">
        <v>14</v>
      </c>
      <c r="C17" s="12">
        <v>75318514.900000006</v>
      </c>
      <c r="D17" s="12">
        <v>5142275.84</v>
      </c>
      <c r="E17" s="12">
        <v>-779431.68</v>
      </c>
      <c r="F17" s="12">
        <v>79681359.060000002</v>
      </c>
    </row>
    <row r="18" spans="2:6" ht="15.75" thickBot="1" x14ac:dyDescent="0.3">
      <c r="B18" s="11" t="s">
        <v>15</v>
      </c>
      <c r="C18" s="12">
        <v>711278.57000000007</v>
      </c>
      <c r="D18" s="12">
        <v>0</v>
      </c>
      <c r="E18" s="12">
        <v>-32341.85</v>
      </c>
      <c r="F18" s="12">
        <v>678936.72000000009</v>
      </c>
    </row>
    <row r="19" spans="2:6" ht="15.75" thickBot="1" x14ac:dyDescent="0.3">
      <c r="B19" s="11" t="s">
        <v>16</v>
      </c>
      <c r="C19" s="12">
        <v>13113900.199999997</v>
      </c>
      <c r="D19" s="12">
        <v>15406068.300000001</v>
      </c>
      <c r="E19" s="12">
        <v>-2525690.5299999998</v>
      </c>
      <c r="F19" s="12">
        <v>25994277.969999999</v>
      </c>
    </row>
    <row r="20" spans="2:6" ht="15.75" thickBot="1" x14ac:dyDescent="0.3">
      <c r="B20" s="14" t="s">
        <v>17</v>
      </c>
      <c r="C20" s="15">
        <v>2642528832.2399998</v>
      </c>
      <c r="D20" s="15">
        <v>34448029.75</v>
      </c>
      <c r="E20" s="15">
        <v>-4290896.1500000004</v>
      </c>
      <c r="F20" s="15">
        <v>2672685965.8399997</v>
      </c>
    </row>
    <row r="21" spans="2:6" x14ac:dyDescent="0.25">
      <c r="B21" s="5"/>
      <c r="C21" s="5"/>
      <c r="D21" s="5"/>
      <c r="E21" s="5"/>
      <c r="F21" s="5"/>
    </row>
    <row r="22" spans="2:6" ht="15.75" thickBot="1" x14ac:dyDescent="0.3">
      <c r="B22" s="5"/>
      <c r="C22" s="5"/>
      <c r="D22" s="5"/>
      <c r="E22" s="5"/>
      <c r="F22" s="5"/>
    </row>
    <row r="23" spans="2:6" ht="16.5" thickTop="1" thickBot="1" x14ac:dyDescent="0.3">
      <c r="B23" s="16" t="s">
        <v>18</v>
      </c>
      <c r="C23" s="17"/>
      <c r="D23" s="17"/>
      <c r="E23" s="17"/>
      <c r="F23" s="18"/>
    </row>
    <row r="24" spans="2:6" ht="15.75" thickBot="1" x14ac:dyDescent="0.3">
      <c r="B24" s="19" t="s">
        <v>2</v>
      </c>
      <c r="C24" s="9" t="s">
        <v>3</v>
      </c>
      <c r="D24" s="9" t="s">
        <v>4</v>
      </c>
      <c r="E24" s="9" t="s">
        <v>5</v>
      </c>
      <c r="F24" s="20" t="s">
        <v>6</v>
      </c>
    </row>
    <row r="25" spans="2:6" ht="15.75" thickBot="1" x14ac:dyDescent="0.3">
      <c r="B25" s="21" t="s">
        <v>8</v>
      </c>
      <c r="C25" s="12">
        <v>545959669.03999996</v>
      </c>
      <c r="D25" s="12">
        <v>11188657.57</v>
      </c>
      <c r="E25" s="12">
        <v>0</v>
      </c>
      <c r="F25" s="22">
        <v>557148326.6099999</v>
      </c>
    </row>
    <row r="26" spans="2:6" ht="15.75" thickBot="1" x14ac:dyDescent="0.3">
      <c r="B26" s="21" t="s">
        <v>10</v>
      </c>
      <c r="C26" s="23">
        <v>26871475.829999998</v>
      </c>
      <c r="D26" s="23">
        <v>414656.33</v>
      </c>
      <c r="E26" s="23">
        <v>-69416.28</v>
      </c>
      <c r="F26" s="24">
        <v>27216715.879999999</v>
      </c>
    </row>
    <row r="27" spans="2:6" ht="15.75" thickBot="1" x14ac:dyDescent="0.3">
      <c r="B27" s="21" t="s">
        <v>11</v>
      </c>
      <c r="C27" s="23">
        <v>62532130.199999996</v>
      </c>
      <c r="D27" s="23">
        <v>3578850.75</v>
      </c>
      <c r="E27" s="23">
        <v>-252624.41</v>
      </c>
      <c r="F27" s="24">
        <v>65858356.539999999</v>
      </c>
    </row>
    <row r="28" spans="2:6" ht="15.75" thickBot="1" x14ac:dyDescent="0.3">
      <c r="B28" s="21" t="s">
        <v>12</v>
      </c>
      <c r="C28" s="23">
        <v>19362155.020000003</v>
      </c>
      <c r="D28" s="23">
        <v>616339.43999999994</v>
      </c>
      <c r="E28" s="23">
        <v>-93600.55</v>
      </c>
      <c r="F28" s="24">
        <v>19884893.910000004</v>
      </c>
    </row>
    <row r="29" spans="2:6" ht="15.75" thickBot="1" x14ac:dyDescent="0.3">
      <c r="B29" s="21" t="s">
        <v>13</v>
      </c>
      <c r="C29" s="23">
        <v>27885008.209999997</v>
      </c>
      <c r="D29" s="23">
        <v>1445298.73</v>
      </c>
      <c r="E29" s="23">
        <v>-120451.39</v>
      </c>
      <c r="F29" s="24">
        <v>29209855.549999997</v>
      </c>
    </row>
    <row r="30" spans="2:6" ht="23.25" thickBot="1" x14ac:dyDescent="0.3">
      <c r="B30" s="25" t="s">
        <v>14</v>
      </c>
      <c r="C30" s="23">
        <v>59072289.309999995</v>
      </c>
      <c r="D30" s="23">
        <v>6102583.21</v>
      </c>
      <c r="E30" s="23">
        <v>-733564.74</v>
      </c>
      <c r="F30" s="24">
        <v>64441307.779999994</v>
      </c>
    </row>
    <row r="31" spans="2:6" ht="15.75" thickBot="1" x14ac:dyDescent="0.3">
      <c r="B31" s="21" t="s">
        <v>15</v>
      </c>
      <c r="C31" s="23">
        <v>308900.58999999997</v>
      </c>
      <c r="D31" s="23">
        <v>50899.72</v>
      </c>
      <c r="E31" s="23">
        <v>-32341.85</v>
      </c>
      <c r="F31" s="24">
        <v>327458.45999999996</v>
      </c>
    </row>
    <row r="32" spans="2:6" ht="15.75" thickBot="1" x14ac:dyDescent="0.3">
      <c r="B32" s="26" t="s">
        <v>17</v>
      </c>
      <c r="C32" s="27">
        <v>741991628.20000005</v>
      </c>
      <c r="D32" s="27">
        <v>23397285.75</v>
      </c>
      <c r="E32" s="27">
        <v>-1301999.2200000002</v>
      </c>
      <c r="F32" s="28">
        <v>764086914.72999978</v>
      </c>
    </row>
    <row r="33" spans="2:6" ht="15.75" thickTop="1" x14ac:dyDescent="0.25">
      <c r="B33" s="5"/>
      <c r="C33" s="5"/>
      <c r="D33" s="29"/>
      <c r="E33" s="5"/>
      <c r="F33" s="5"/>
    </row>
    <row r="34" spans="2:6" ht="15.75" thickBot="1" x14ac:dyDescent="0.3">
      <c r="B34" s="5"/>
      <c r="C34" s="5"/>
      <c r="D34" s="5"/>
      <c r="E34" s="5"/>
      <c r="F34" s="5"/>
    </row>
    <row r="35" spans="2:6" ht="16.5" thickTop="1" thickBot="1" x14ac:dyDescent="0.3">
      <c r="B35" s="16" t="s">
        <v>19</v>
      </c>
      <c r="C35" s="17"/>
      <c r="D35" s="17"/>
      <c r="E35" s="17"/>
      <c r="F35" s="18"/>
    </row>
    <row r="36" spans="2:6" ht="36.75" thickBot="1" x14ac:dyDescent="0.3">
      <c r="B36" s="19" t="s">
        <v>2</v>
      </c>
      <c r="C36" s="9" t="s">
        <v>20</v>
      </c>
      <c r="D36" s="10" t="s">
        <v>21</v>
      </c>
      <c r="E36" s="10" t="s">
        <v>22</v>
      </c>
      <c r="F36" s="30" t="s">
        <v>23</v>
      </c>
    </row>
    <row r="37" spans="2:6" ht="15.75" thickBot="1" x14ac:dyDescent="0.3">
      <c r="B37" s="21" t="s">
        <v>7</v>
      </c>
      <c r="C37" s="12">
        <v>1382477082.46</v>
      </c>
      <c r="D37" s="12">
        <v>0</v>
      </c>
      <c r="E37" s="12">
        <v>0</v>
      </c>
      <c r="F37" s="22">
        <v>1382477082.46</v>
      </c>
    </row>
    <row r="38" spans="2:6" ht="15.75" thickBot="1" x14ac:dyDescent="0.3">
      <c r="B38" s="21" t="s">
        <v>8</v>
      </c>
      <c r="C38" s="12">
        <v>1008188896.35</v>
      </c>
      <c r="D38" s="12">
        <v>11188657.57</v>
      </c>
      <c r="E38" s="12">
        <v>557148326.6099999</v>
      </c>
      <c r="F38" s="22">
        <v>451040569.74000013</v>
      </c>
    </row>
    <row r="39" spans="2:6" ht="15.75" thickBot="1" x14ac:dyDescent="0.3">
      <c r="B39" s="21" t="s">
        <v>9</v>
      </c>
      <c r="C39" s="12">
        <v>1060267.79</v>
      </c>
      <c r="D39" s="12">
        <v>0</v>
      </c>
      <c r="E39" s="12">
        <v>0</v>
      </c>
      <c r="F39" s="22">
        <v>1060267.79</v>
      </c>
    </row>
    <row r="40" spans="2:6" ht="15.75" thickBot="1" x14ac:dyDescent="0.3">
      <c r="B40" s="21" t="s">
        <v>10</v>
      </c>
      <c r="C40" s="12">
        <v>29484247.349999998</v>
      </c>
      <c r="D40" s="12">
        <v>414656.33</v>
      </c>
      <c r="E40" s="12">
        <v>27216715.879999999</v>
      </c>
      <c r="F40" s="22">
        <v>2267531.4699999988</v>
      </c>
    </row>
    <row r="41" spans="2:6" ht="15.75" thickBot="1" x14ac:dyDescent="0.3">
      <c r="B41" s="21" t="s">
        <v>11</v>
      </c>
      <c r="C41" s="12">
        <v>84684035.090000004</v>
      </c>
      <c r="D41" s="12">
        <v>3578850.75</v>
      </c>
      <c r="E41" s="12">
        <v>65858356.539999999</v>
      </c>
      <c r="F41" s="22">
        <v>18825678.550000004</v>
      </c>
    </row>
    <row r="42" spans="2:6" ht="15.75" thickBot="1" x14ac:dyDescent="0.3">
      <c r="B42" s="21" t="s">
        <v>12</v>
      </c>
      <c r="C42" s="12">
        <v>21891105.359999996</v>
      </c>
      <c r="D42" s="12">
        <v>616339.43999999994</v>
      </c>
      <c r="E42" s="12">
        <v>19884893.910000004</v>
      </c>
      <c r="F42" s="22">
        <v>2006211.4499999918</v>
      </c>
    </row>
    <row r="43" spans="2:6" ht="15.75" thickBot="1" x14ac:dyDescent="0.3">
      <c r="B43" s="21" t="s">
        <v>13</v>
      </c>
      <c r="C43" s="12">
        <v>38545757.689999998</v>
      </c>
      <c r="D43" s="12">
        <v>1445298.73</v>
      </c>
      <c r="E43" s="12">
        <v>29209855.549999997</v>
      </c>
      <c r="F43" s="22">
        <v>9335902.1400000006</v>
      </c>
    </row>
    <row r="44" spans="2:6" ht="30.75" customHeight="1" thickBot="1" x14ac:dyDescent="0.3">
      <c r="B44" s="25" t="s">
        <v>14</v>
      </c>
      <c r="C44" s="12">
        <v>79681359.060000002</v>
      </c>
      <c r="D44" s="12">
        <v>6102583.21</v>
      </c>
      <c r="E44" s="12">
        <v>64441307.779999994</v>
      </c>
      <c r="F44" s="22">
        <v>15240051.280000009</v>
      </c>
    </row>
    <row r="45" spans="2:6" ht="15.75" thickBot="1" x14ac:dyDescent="0.3">
      <c r="B45" s="21" t="s">
        <v>15</v>
      </c>
      <c r="C45" s="12">
        <v>678936.72000000009</v>
      </c>
      <c r="D45" s="12">
        <v>50899.72</v>
      </c>
      <c r="E45" s="12">
        <v>327458.45999999996</v>
      </c>
      <c r="F45" s="22">
        <v>351478.26000000013</v>
      </c>
    </row>
    <row r="46" spans="2:6" ht="15.75" thickBot="1" x14ac:dyDescent="0.3">
      <c r="B46" s="21" t="s">
        <v>16</v>
      </c>
      <c r="C46" s="12">
        <v>25994277.969999999</v>
      </c>
      <c r="D46" s="12">
        <v>0</v>
      </c>
      <c r="E46" s="12">
        <v>0</v>
      </c>
      <c r="F46" s="22">
        <v>25994277.969999999</v>
      </c>
    </row>
    <row r="47" spans="2:6" ht="15.75" thickBot="1" x14ac:dyDescent="0.3">
      <c r="B47" s="26" t="s">
        <v>17</v>
      </c>
      <c r="C47" s="27">
        <v>2672685965.8399997</v>
      </c>
      <c r="D47" s="27">
        <v>23397285.75</v>
      </c>
      <c r="E47" s="27">
        <v>764086914.72999978</v>
      </c>
      <c r="F47" s="28">
        <v>1908599051.1099999</v>
      </c>
    </row>
    <row r="48" spans="2:6" ht="15.75" thickTop="1" x14ac:dyDescent="0.25">
      <c r="B48" s="5"/>
      <c r="C48" s="5"/>
      <c r="D48" s="5"/>
      <c r="E48" s="5"/>
      <c r="F48" s="5"/>
    </row>
    <row r="49" spans="2:6" ht="15.75" thickBot="1" x14ac:dyDescent="0.3">
      <c r="B49" s="5"/>
      <c r="C49" s="5"/>
      <c r="D49" s="31"/>
      <c r="E49" s="5"/>
      <c r="F49" s="5"/>
    </row>
    <row r="50" spans="2:6" ht="15.75" thickBot="1" x14ac:dyDescent="0.3">
      <c r="B50" s="1"/>
      <c r="C50" s="2" t="s">
        <v>24</v>
      </c>
      <c r="D50" s="3"/>
      <c r="E50" s="4"/>
      <c r="F50" s="1"/>
    </row>
    <row r="51" spans="2:6" x14ac:dyDescent="0.25">
      <c r="B51" s="5"/>
      <c r="C51" s="5"/>
      <c r="D51" s="5"/>
      <c r="E51" s="5"/>
      <c r="F51" s="5"/>
    </row>
    <row r="52" spans="2:6" ht="15.75" thickBot="1" x14ac:dyDescent="0.3">
      <c r="B52" s="5"/>
      <c r="C52" s="5"/>
      <c r="D52" s="5"/>
      <c r="E52" s="5"/>
      <c r="F52" s="5"/>
    </row>
    <row r="53" spans="2:6" ht="16.5" thickTop="1" thickBot="1" x14ac:dyDescent="0.3">
      <c r="B53" s="32" t="s">
        <v>25</v>
      </c>
      <c r="C53" s="33"/>
      <c r="D53" s="33"/>
      <c r="E53" s="33"/>
      <c r="F53" s="34"/>
    </row>
    <row r="54" spans="2:6" ht="15.75" thickBot="1" x14ac:dyDescent="0.3">
      <c r="B54" s="19" t="s">
        <v>2</v>
      </c>
      <c r="C54" s="9" t="s">
        <v>3</v>
      </c>
      <c r="D54" s="9" t="s">
        <v>4</v>
      </c>
      <c r="E54" s="9" t="s">
        <v>5</v>
      </c>
      <c r="F54" s="20" t="s">
        <v>6</v>
      </c>
    </row>
    <row r="55" spans="2:6" ht="15.75" thickBot="1" x14ac:dyDescent="0.3">
      <c r="B55" s="21" t="s">
        <v>26</v>
      </c>
      <c r="C55" s="12">
        <v>8521363.6999999993</v>
      </c>
      <c r="D55" s="12">
        <v>46344.09</v>
      </c>
      <c r="E55" s="12">
        <v>-22002.16</v>
      </c>
      <c r="F55" s="22">
        <f>SUM(C55:E55)</f>
        <v>8545705.629999999</v>
      </c>
    </row>
    <row r="56" spans="2:6" ht="15.75" thickBot="1" x14ac:dyDescent="0.3">
      <c r="B56" s="21" t="s">
        <v>27</v>
      </c>
      <c r="C56" s="12">
        <v>24037.24</v>
      </c>
      <c r="D56" s="12">
        <v>0</v>
      </c>
      <c r="E56" s="12">
        <v>0</v>
      </c>
      <c r="F56" s="22">
        <f>SUM(C56:E56)</f>
        <v>24037.24</v>
      </c>
    </row>
    <row r="57" spans="2:6" ht="15.75" thickBot="1" x14ac:dyDescent="0.3">
      <c r="B57" s="26" t="s">
        <v>17</v>
      </c>
      <c r="C57" s="27">
        <f>SUM(C55:C56)</f>
        <v>8545400.9399999995</v>
      </c>
      <c r="D57" s="27">
        <f>SUM(D55:D56)</f>
        <v>46344.09</v>
      </c>
      <c r="E57" s="27">
        <f>SUM(E55:E56)</f>
        <v>-22002.16</v>
      </c>
      <c r="F57" s="28">
        <f>SUM(C57:E57)</f>
        <v>8569742.8699999992</v>
      </c>
    </row>
    <row r="58" spans="2:6" ht="15.75" thickTop="1" x14ac:dyDescent="0.25">
      <c r="B58" s="5"/>
      <c r="C58" s="5"/>
      <c r="D58" s="5"/>
      <c r="E58" s="5"/>
      <c r="F58" s="5"/>
    </row>
    <row r="59" spans="2:6" ht="15.75" thickBot="1" x14ac:dyDescent="0.3">
      <c r="B59" s="5"/>
      <c r="C59" s="5"/>
      <c r="D59" s="5"/>
      <c r="E59" s="5"/>
      <c r="F59" s="5"/>
    </row>
    <row r="60" spans="2:6" ht="16.5" thickTop="1" thickBot="1" x14ac:dyDescent="0.3">
      <c r="B60" s="32" t="s">
        <v>18</v>
      </c>
      <c r="C60" s="33"/>
      <c r="D60" s="33"/>
      <c r="E60" s="33"/>
      <c r="F60" s="34"/>
    </row>
    <row r="61" spans="2:6" ht="15.75" thickBot="1" x14ac:dyDescent="0.3">
      <c r="B61" s="19" t="s">
        <v>2</v>
      </c>
      <c r="C61" s="9" t="s">
        <v>3</v>
      </c>
      <c r="D61" s="9" t="s">
        <v>4</v>
      </c>
      <c r="E61" s="9" t="s">
        <v>5</v>
      </c>
      <c r="F61" s="20" t="s">
        <v>6</v>
      </c>
    </row>
    <row r="62" spans="2:6" ht="15.75" thickBot="1" x14ac:dyDescent="0.3">
      <c r="B62" s="21" t="s">
        <v>26</v>
      </c>
      <c r="C62" s="12">
        <v>8261233.919999999</v>
      </c>
      <c r="D62" s="12">
        <v>117475.88</v>
      </c>
      <c r="E62" s="12">
        <v>-5874.66</v>
      </c>
      <c r="F62" s="22">
        <f>SUM(C62:E62)</f>
        <v>8372835.1399999987</v>
      </c>
    </row>
    <row r="63" spans="2:6" ht="15.75" thickBot="1" x14ac:dyDescent="0.3">
      <c r="B63" s="26" t="s">
        <v>17</v>
      </c>
      <c r="C63" s="27">
        <f>SUM(C62:C62)</f>
        <v>8261233.919999999</v>
      </c>
      <c r="D63" s="27">
        <f>SUM(D62:D62)</f>
        <v>117475.88</v>
      </c>
      <c r="E63" s="27">
        <f>SUM(E62:E62)</f>
        <v>-5874.66</v>
      </c>
      <c r="F63" s="28">
        <f>SUM(C63:E63)</f>
        <v>8372835.1399999987</v>
      </c>
    </row>
    <row r="64" spans="2:6" ht="15.75" thickTop="1" x14ac:dyDescent="0.25">
      <c r="B64" s="5"/>
      <c r="C64" s="5"/>
      <c r="D64" s="5"/>
      <c r="E64" s="5"/>
      <c r="F64" s="5"/>
    </row>
    <row r="65" spans="2:6" ht="15.75" thickBot="1" x14ac:dyDescent="0.3">
      <c r="B65" s="5"/>
      <c r="C65" s="5"/>
      <c r="D65" s="5"/>
      <c r="E65" s="5"/>
      <c r="F65" s="5"/>
    </row>
    <row r="66" spans="2:6" ht="16.5" thickTop="1" thickBot="1" x14ac:dyDescent="0.3">
      <c r="B66" s="32" t="s">
        <v>19</v>
      </c>
      <c r="C66" s="33"/>
      <c r="D66" s="33"/>
      <c r="E66" s="33"/>
      <c r="F66" s="34"/>
    </row>
    <row r="67" spans="2:6" ht="36.75" thickBot="1" x14ac:dyDescent="0.3">
      <c r="B67" s="19" t="s">
        <v>2</v>
      </c>
      <c r="C67" s="9" t="s">
        <v>20</v>
      </c>
      <c r="D67" s="10" t="s">
        <v>21</v>
      </c>
      <c r="E67" s="10" t="s">
        <v>28</v>
      </c>
      <c r="F67" s="30" t="s">
        <v>23</v>
      </c>
    </row>
    <row r="68" spans="2:6" ht="15.75" thickBot="1" x14ac:dyDescent="0.3">
      <c r="B68" s="35" t="s">
        <v>26</v>
      </c>
      <c r="C68" s="12">
        <f>F55</f>
        <v>8545705.629999999</v>
      </c>
      <c r="D68" s="12">
        <f>D62</f>
        <v>117475.88</v>
      </c>
      <c r="E68" s="12">
        <f>F62</f>
        <v>8372835.1399999987</v>
      </c>
      <c r="F68" s="22">
        <f>C68-E68</f>
        <v>172870.49000000022</v>
      </c>
    </row>
    <row r="69" spans="2:6" ht="15.75" thickBot="1" x14ac:dyDescent="0.3">
      <c r="B69" s="35" t="s">
        <v>27</v>
      </c>
      <c r="C69" s="12">
        <f>F56</f>
        <v>24037.24</v>
      </c>
      <c r="D69" s="12">
        <v>0</v>
      </c>
      <c r="E69" s="12">
        <v>0</v>
      </c>
      <c r="F69" s="22">
        <f>C69-E69</f>
        <v>24037.24</v>
      </c>
    </row>
    <row r="70" spans="2:6" ht="15.75" thickBot="1" x14ac:dyDescent="0.3">
      <c r="B70" s="26" t="s">
        <v>17</v>
      </c>
      <c r="C70" s="27">
        <f>SUM(C68:C69)</f>
        <v>8569742.8699999992</v>
      </c>
      <c r="D70" s="27">
        <f>SUM(D68:D69)</f>
        <v>117475.88</v>
      </c>
      <c r="E70" s="27">
        <f>SUM(E68:E69)</f>
        <v>8372835.1399999987</v>
      </c>
      <c r="F70" s="28">
        <f>C70-E70</f>
        <v>196907.73000000045</v>
      </c>
    </row>
    <row r="71" spans="2:6" ht="15.75" thickTop="1" x14ac:dyDescent="0.25">
      <c r="B71" s="5"/>
      <c r="C71" s="5"/>
      <c r="D71" s="5"/>
      <c r="E71" s="5"/>
      <c r="F71" s="5"/>
    </row>
  </sheetData>
  <mergeCells count="9">
    <mergeCell ref="B60:F60"/>
    <mergeCell ref="B66:F66"/>
    <mergeCell ref="A1:C1"/>
    <mergeCell ref="C5:E5"/>
    <mergeCell ref="B8:F8"/>
    <mergeCell ref="B23:F23"/>
    <mergeCell ref="B35:F35"/>
    <mergeCell ref="C50:E50"/>
    <mergeCell ref="B53:F53"/>
  </mergeCells>
  <printOptions horizontalCentered="1"/>
  <pageMargins left="0" right="0.31496062992125984" top="0.35433070866141736" bottom="0.35433070866141736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Inmovilizado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2023-06-29T09:09:40Z</cp:lastPrinted>
  <dcterms:created xsi:type="dcterms:W3CDTF">2023-06-29T09:08:12Z</dcterms:created>
  <dcterms:modified xsi:type="dcterms:W3CDTF">2023-06-29T09:09:47Z</dcterms:modified>
</cp:coreProperties>
</file>