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18765" windowHeight="10005" tabRatio="670"/>
  </bookViews>
  <sheets>
    <sheet name="encuestas internas OB" sheetId="5" r:id="rId1"/>
    <sheet name="encuestas internas OP" sheetId="6" r:id="rId2"/>
    <sheet name="encuesta interna TFM" sheetId="7" r:id="rId3"/>
  </sheet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E10" i="7" l="1"/>
  <c r="C10" i="7"/>
  <c r="E9" i="7"/>
  <c r="C9" i="7"/>
  <c r="E73" i="6"/>
  <c r="D73" i="6"/>
  <c r="C73" i="6"/>
  <c r="B73" i="6"/>
  <c r="E72" i="6"/>
  <c r="D72" i="6"/>
  <c r="C72" i="6"/>
  <c r="B72" i="6"/>
  <c r="E60" i="6"/>
  <c r="D60" i="6"/>
  <c r="C60" i="6"/>
  <c r="B60" i="6"/>
  <c r="E59" i="6"/>
  <c r="D59" i="6"/>
  <c r="C59" i="6"/>
  <c r="B59" i="6"/>
  <c r="E47" i="6"/>
  <c r="D47" i="6"/>
  <c r="C47" i="6"/>
  <c r="B47" i="6"/>
  <c r="E46" i="6"/>
  <c r="D46" i="6"/>
  <c r="C46" i="6"/>
  <c r="B46" i="6"/>
  <c r="E34" i="6"/>
  <c r="D34" i="6"/>
  <c r="C34" i="6"/>
  <c r="B34" i="6"/>
  <c r="E33" i="6"/>
  <c r="D33" i="6"/>
  <c r="C33" i="6"/>
  <c r="B33" i="6"/>
  <c r="E22" i="6"/>
  <c r="D22" i="6"/>
  <c r="C22" i="6"/>
  <c r="B22" i="6"/>
  <c r="E21" i="6"/>
  <c r="D21" i="6"/>
  <c r="C21" i="6"/>
  <c r="B21" i="6"/>
  <c r="E10" i="6"/>
  <c r="D10" i="6"/>
  <c r="C10" i="6"/>
  <c r="B10" i="6"/>
  <c r="E9" i="6"/>
  <c r="D9" i="6"/>
  <c r="C9" i="6"/>
  <c r="B9" i="6"/>
  <c r="E82" i="5"/>
  <c r="D82" i="5"/>
  <c r="C82" i="5"/>
  <c r="B82" i="5"/>
  <c r="E81" i="5"/>
  <c r="D81" i="5"/>
  <c r="C81" i="5"/>
  <c r="B81" i="5"/>
  <c r="E70" i="5"/>
  <c r="D70" i="5"/>
  <c r="C70" i="5"/>
  <c r="B70" i="5"/>
  <c r="E69" i="5"/>
  <c r="D69" i="5"/>
  <c r="C69" i="5"/>
  <c r="B69" i="5"/>
  <c r="E58" i="5"/>
  <c r="D58" i="5"/>
  <c r="C58" i="5"/>
  <c r="B58" i="5"/>
  <c r="E57" i="5"/>
  <c r="D57" i="5"/>
  <c r="C57" i="5"/>
  <c r="B57" i="5"/>
  <c r="E46" i="5"/>
  <c r="D46" i="5"/>
  <c r="C46" i="5"/>
  <c r="B46" i="5"/>
  <c r="E45" i="5"/>
  <c r="D45" i="5"/>
  <c r="C45" i="5"/>
  <c r="B45" i="5"/>
  <c r="E34" i="5"/>
  <c r="D34" i="5"/>
  <c r="C34" i="5"/>
  <c r="B34" i="5"/>
  <c r="E33" i="5"/>
  <c r="D33" i="5"/>
  <c r="C33" i="5"/>
  <c r="B33" i="5"/>
  <c r="E22" i="5"/>
  <c r="D22" i="5"/>
  <c r="C22" i="5"/>
  <c r="B22" i="5"/>
  <c r="E21" i="5"/>
  <c r="D21" i="5"/>
  <c r="C21" i="5"/>
  <c r="B21" i="5"/>
  <c r="E10" i="5"/>
  <c r="D10" i="5"/>
  <c r="C10" i="5"/>
  <c r="B10" i="5"/>
  <c r="E9" i="5"/>
  <c r="D9" i="5"/>
  <c r="C9" i="5"/>
  <c r="B9" i="5"/>
  <c r="E11" i="7" l="1"/>
  <c r="B71" i="5"/>
  <c r="C71" i="5"/>
  <c r="D71" i="5"/>
  <c r="D83" i="5"/>
  <c r="E71" i="5"/>
  <c r="C11" i="7"/>
  <c r="B74" i="6"/>
  <c r="C74" i="6"/>
  <c r="D74" i="6"/>
  <c r="E74" i="6"/>
  <c r="B83" i="5"/>
  <c r="C83" i="5"/>
  <c r="E83" i="5"/>
  <c r="B35" i="6"/>
  <c r="B48" i="6"/>
  <c r="B61" i="6"/>
  <c r="C61" i="6"/>
  <c r="D61" i="6"/>
  <c r="E61" i="6"/>
  <c r="C48" i="6"/>
  <c r="D48" i="6"/>
  <c r="E48" i="6"/>
  <c r="B11" i="6"/>
  <c r="C35" i="6"/>
  <c r="D35" i="6"/>
  <c r="E35" i="6"/>
  <c r="B23" i="6"/>
  <c r="C23" i="6"/>
  <c r="D23" i="6"/>
  <c r="E23" i="6"/>
  <c r="C11" i="6"/>
  <c r="D11" i="6"/>
  <c r="E11" i="6"/>
  <c r="B59" i="5"/>
  <c r="E59" i="5"/>
  <c r="C59" i="5"/>
  <c r="D59" i="5"/>
  <c r="B47" i="5"/>
  <c r="C47" i="5"/>
  <c r="D47" i="5"/>
  <c r="E47" i="5"/>
  <c r="B35" i="5"/>
  <c r="C35" i="5"/>
  <c r="D35" i="5"/>
  <c r="E35" i="5"/>
  <c r="C23" i="5"/>
  <c r="E23" i="5"/>
  <c r="B23" i="5"/>
  <c r="D23" i="5"/>
  <c r="D11" i="5"/>
  <c r="E11" i="5"/>
  <c r="B11" i="5"/>
  <c r="C11" i="5"/>
</calcChain>
</file>

<file path=xl/sharedStrings.xml><?xml version="1.0" encoding="utf-8"?>
<sst xmlns="http://schemas.openxmlformats.org/spreadsheetml/2006/main" count="505" uniqueCount="150">
  <si>
    <t>desarrollo galénico</t>
  </si>
  <si>
    <t>Cumplimiento del temario (1-10)</t>
  </si>
  <si>
    <t>Adecuación de la asignatura a lo esperado por parte del alumno (1-10)</t>
  </si>
  <si>
    <t>Coordinación entre los profesores de la asignatura (1-10)</t>
  </si>
  <si>
    <t xml:space="preserve">Utilidad para el posterior ejercicio de su labor profesional (1-10) </t>
  </si>
  <si>
    <t>¿Daría a esta asignatura más tiempo, el mismo tiempo o menos tiempo del que ha tenido en este curso académico? Responda más/igual/menos</t>
  </si>
  <si>
    <t>Comentarios sobre los puntos fuertes de la asignatura</t>
  </si>
  <si>
    <t>Comentarios sobre los puntos débiles de la asignatura</t>
  </si>
  <si>
    <t>Comentarios sobre el CAMPUS VIRTUAL de la asignatura</t>
  </si>
  <si>
    <t>Igual</t>
  </si>
  <si>
    <t xml:space="preserve">Enfoque en desarrollo de diseño e investigación de nuevas formulaciones </t>
  </si>
  <si>
    <t xml:space="preserve">Muy teórico, poca práctica </t>
  </si>
  <si>
    <t xml:space="preserve">Deberían colocar las notas de cada trabajo, no solo la nota final </t>
  </si>
  <si>
    <t>Temario adecuado a la asignatura, hemos aprendido bastante, el trabajo final de la asignatura muy util para desarrollar lo aprendido.</t>
  </si>
  <si>
    <t>Profesores adecuados para impartir esta asignatura</t>
  </si>
  <si>
    <t>Falta de información, las diapositivas no han estado todas ni a final de cuatrimestre, la coordinadora no nos ha facilitado tampoco toda la información.</t>
  </si>
  <si>
    <t>Menos tiempo</t>
  </si>
  <si>
    <t>Da una introducción al proceso de desarrollo, hay charlas interesantes de algunos ponentes y me gusto que se integro con la materia de Dossier.</t>
  </si>
  <si>
    <t xml:space="preserve">Debería enfocarse mas en l ICHQ8 y Q9 ya que con base a estas guías es que se establecen los proceso de desarrollo en la industria </t>
  </si>
  <si>
    <t xml:space="preserve">bien </t>
  </si>
  <si>
    <t>Más tiempo</t>
  </si>
  <si>
    <t>Es muy interesante desarrollar, conceptos pero nada de practicas</t>
  </si>
  <si>
    <t>Nada de prácticas de la asignatura, solo teoría.</t>
  </si>
  <si>
    <t>Poca interacción</t>
  </si>
  <si>
    <t>NO LA HE CURSADO</t>
  </si>
  <si>
    <t xml:space="preserve">No la he cursado </t>
  </si>
  <si>
    <t>temario actualizado</t>
  </si>
  <si>
    <t>ninguno</t>
  </si>
  <si>
    <t>facilidad</t>
  </si>
  <si>
    <t>media</t>
  </si>
  <si>
    <t>sd</t>
  </si>
  <si>
    <t>CV(%)</t>
  </si>
  <si>
    <t xml:space="preserve">Aspectos Biofarmacéuticos, Farmacocinéticos y Farmacotécnicos de las Sustancias Medicinales. </t>
  </si>
  <si>
    <t xml:space="preserve">Ciertas materias de interés </t>
  </si>
  <si>
    <t xml:space="preserve">Mucha teoría, poca práctica </t>
  </si>
  <si>
    <t>Temario aplicado a la asignatura, pero clases muy densas, desorganización en cuanto al temario (no sabiamos quien daba clase ese dia), esta asignatura ya es trabajada durante la carrera realmente.</t>
  </si>
  <si>
    <t>Son clases muy largas, te hacen perder la concentración a mitad y al ser todo teoria es complicado de llevar</t>
  </si>
  <si>
    <t>El temario estaba en el campus virtual semanas despues de recibir la clase, algunos profesores si facilitaban las diapositivas a tiempo, la comunicación con la coordinadora si ha sido correcta.</t>
  </si>
  <si>
    <t>No vi fuertes</t>
  </si>
  <si>
    <t>Nada innovador, las mismas herramientas de trabajo.</t>
  </si>
  <si>
    <t>Poca interacción con el campus</t>
  </si>
  <si>
    <t>Temas muy actualizados</t>
  </si>
  <si>
    <t xml:space="preserve">Metodología en Historia, Legislación y Deontología Farmacéutica. </t>
  </si>
  <si>
    <t xml:space="preserve">Búsqueda de la información </t>
  </si>
  <si>
    <t xml:space="preserve">Creo que la mayoría de conocimientos ya se saben, deberían centrarse en otras cosas puntuales como reglamentos, normas, etc. </t>
  </si>
  <si>
    <t>Teoricamente deberiamos haber aprendido algo sobre la legislación y la historia pero muy poco para ser una asignatura que tiene 4 horas.</t>
  </si>
  <si>
    <t>El temario no ha sido cumplido, no habia mucha comunicación entre profesores, el trabajo final no era aplicado a la asignatura</t>
  </si>
  <si>
    <t>No se ha usado para nada, ni hemos recibido notificaciones ni comentarios</t>
  </si>
  <si>
    <t xml:space="preserve">algunos profesor se interesaron por mostrarnos la historia en farmacia desde diferentes puntos de vista y además teniendo en cuenta que muchos somos extangeros se </t>
  </si>
  <si>
    <t xml:space="preserve">El profesor CARLOS DEL CASTILLO RODRIGUEZ desde el inicio de la asignatura no cuenta con la pedagogía para dar las pautas de las asignatura además tanto en el tema de la evaluacion como en el contenido del curso </t>
  </si>
  <si>
    <t>bn</t>
  </si>
  <si>
    <t>No debería estar esta pregunta en esta materia</t>
  </si>
  <si>
    <t>El profesorado nada empático, nada nuevo, nos dieron clases de como "citar" como si no lo hayamos realizado en el grado, no resuelven preguntas y los entre los profesores no se ponen de acuerdo.</t>
  </si>
  <si>
    <t>Ni lo usan</t>
  </si>
  <si>
    <t>contenido ajustado al tfm</t>
  </si>
  <si>
    <t>Estabilidad de Medicamentos.</t>
  </si>
  <si>
    <t xml:space="preserve">Ejercicios prácticos para conocer la estabilidad de los medicamentos </t>
  </si>
  <si>
    <t>Podria haber sido una asignatura en la que podriamos haber aprendido mucho más, el enfoque de la profesora es bueno pero no muy aplicado.</t>
  </si>
  <si>
    <t>Podria darse otro enfoque, aprender mucho más por parte del alumno.</t>
  </si>
  <si>
    <t>Bien usado y comunicación buena con la coordinadora.</t>
  </si>
  <si>
    <t>la profesora MARIA ESTHER GIL ALEGRE es una gran academica integro muy bien el contenido del curso en diferentes modulos enfocandose mucho en el repaso de cada una de la guias ICH que tiene relacion con estabilidad la metodologia de trabajo era dinamica e integro muy bien parte practica de ejerccios con la teoria ademas llevo varios ponentes conocedores del tema de estabilida de medicamentos en mi opinon fue de las materias mas completas.</t>
  </si>
  <si>
    <t xml:space="preserve">ninguno </t>
  </si>
  <si>
    <t>muy bien siempre se apoyo en la plataforma para tareas y actividades</t>
  </si>
  <si>
    <t>Sin comentarios</t>
  </si>
  <si>
    <t xml:space="preserve">Ninguno </t>
  </si>
  <si>
    <t xml:space="preserve">Parte práctica </t>
  </si>
  <si>
    <t>muy actualizado</t>
  </si>
  <si>
    <t xml:space="preserve">Investigación en Formas Farmacéuticas Sólidas. </t>
  </si>
  <si>
    <t xml:space="preserve">Temas puntuales, buenas prácticas </t>
  </si>
  <si>
    <t>Colocar todas las horas de clase juntas no por separado</t>
  </si>
  <si>
    <t xml:space="preserve">Colocar todas las notas de cada trabajo </t>
  </si>
  <si>
    <t>Se aprende mucho y es aplicada a la realidad, los profesores tienen el temario bien enfocado y las practicas son muy utiles. Además, el trabajo final es aplicado a lo aprendido.</t>
  </si>
  <si>
    <t>Podria tener mas hora practica y menos teoria, pues al final nos ha faltado tiempo para desarrollarla adecuadamente.</t>
  </si>
  <si>
    <t>Muy util, el coordinador nos comunicaba todo y las diapositivas siempre estaban.</t>
  </si>
  <si>
    <t xml:space="preserve">Ninguna </t>
  </si>
  <si>
    <t>Contenido teórico práctico</t>
  </si>
  <si>
    <t xml:space="preserve">Avances en Recubrimientos de Formas Farmacéuticas Sólidas.  </t>
  </si>
  <si>
    <t xml:space="preserve">Buen manejo del tema, puntos centrales y precisos </t>
  </si>
  <si>
    <t>Mejorar un poco las prácticas</t>
  </si>
  <si>
    <t xml:space="preserve">Colocar las notas de todos los trabajos </t>
  </si>
  <si>
    <t>Asignatura muy organizada, el temario adecuado y aplicado a la asignatura, el profesor explica muy bien y las practicas han resultado muy utiles.</t>
  </si>
  <si>
    <t>El examen final deberia tener otra manera de evaluar, quizá tener mas en cuenta lo trabajado en clase.</t>
  </si>
  <si>
    <t>Muy bien usado.</t>
  </si>
  <si>
    <t>los profesores MANUEL CÓRDOBA DÍAZ y FERNANDO NOTARIO PÉREZ hicieron un gran trabajo en cuanto a la temática de las clases teórica nos permitió conocer en forma general los diferentes métodos y proceso de recubrimiento tanto convencional como de liberación modificada.</t>
  </si>
  <si>
    <t>La parte práctica estuvo poco organizada y resultó bastante desordenada. No se definió con claridad la temática de cada una de las sesiones, lo que dio la impresión de ser actividades improvisadas y sin un plan de trabajo estructurado. Para algunos estudiantes que ya hemos tenido contacto con la industria en procesos de recubrimiento, la experiencia no fue tan provechosa como podría haber sido. Considero que sería conveniente dividir el grupo en dos para hacer las prácticas más personalizadas, facilitar la participación de todos y contar con una planificación más clara y organizada</t>
  </si>
  <si>
    <t xml:space="preserve">Excelente organización, el manejo de los seminarios, y el temario impartido </t>
  </si>
  <si>
    <t>Ninguno</t>
  </si>
  <si>
    <t xml:space="preserve">Investigación en Bioequivalencia. Medicamentos Genéricos. </t>
  </si>
  <si>
    <t xml:space="preserve">Ejercicios prácticos </t>
  </si>
  <si>
    <t xml:space="preserve">Mucha teoría, que sea mas precisa y acorde con los ejercicios </t>
  </si>
  <si>
    <t xml:space="preserve">No se muestran las calificaciones de los trabajos, solo la nota final </t>
  </si>
  <si>
    <t>Temario adecuado para poder aprender mucho, lo único un poco difuso a la hora de tener clases tan largas y tan pesadas.</t>
  </si>
  <si>
    <t>El examen final no permite demostrar lo aprendido de manera clara, me parece mas sencillo realizar trabajos en clase y evaluar sobre eso.</t>
  </si>
  <si>
    <t>Muy bien utilizado.</t>
  </si>
  <si>
    <t xml:space="preserve">las clases tanto practicas como teóricas estuvieron muy bien enfocadas par a comprender como se evalúan a nivel de bioequivalencia los medicamentos a nivel de estudios clínicos. </t>
  </si>
  <si>
    <t xml:space="preserve">en ocaciones  las clases practicas eran muy extensas y no todos podian seguir el ritmo para ejecutar los ejercicios. </t>
  </si>
  <si>
    <t xml:space="preserve">Parte práctica  </t>
  </si>
  <si>
    <t>contenido actualizado</t>
  </si>
  <si>
    <t xml:space="preserve">Formas de Administración Percutánea de Acción Tópica o Sistémica. </t>
  </si>
  <si>
    <t>Buenas clases y conceptos precisos</t>
  </si>
  <si>
    <t xml:space="preserve">No tiene prácticas </t>
  </si>
  <si>
    <t xml:space="preserve">Temario adecuado e interesante, modo de evaluación correcto y permite al alumno exponer lo aprendido. </t>
  </si>
  <si>
    <t>-</t>
  </si>
  <si>
    <t>Comunicación con la coordinadora adecuada, diapositivas siempre en campus.</t>
  </si>
  <si>
    <t xml:space="preserve">Preparación del Dossier para el Registro de un Medicamento. </t>
  </si>
  <si>
    <t>Conocimientos adecuados para elaborar un dossier</t>
  </si>
  <si>
    <t>El temario ha sido adecuado, hemos aprendido muchisimo, el trabajo adecuado para aplicar lo aprendido</t>
  </si>
  <si>
    <t>Quizá se podria ampliar un poco más el horario para recibir más información y de manera mas detallada.</t>
  </si>
  <si>
    <t>Diapositivas en campus siempre y la coordinadora siempre nos ha facilitado información de todo.</t>
  </si>
  <si>
    <t xml:space="preserve">ME parecio muy interesante los diferentes ponentes invitados de la AEMPS y la industria quienes nos hablaron desde un punto de vista practico del proceso de registro de medicamentos y productos sanitarios en Españala integracion con el curso de desarrollo galenico fue muy interesante y en general todos los profesores fueron muy competentes. </t>
  </si>
  <si>
    <t>no cursado</t>
  </si>
  <si>
    <t xml:space="preserve">Investigación y Desarrollo de Nuevos Sistemas de Administración Ocular. </t>
  </si>
  <si>
    <t>No la he cursado</t>
  </si>
  <si>
    <t>Clases muy densas, demasiada información técnica y teorica que quizá al alumno no le interese tanto como la información sobre como recibir tratamiento y el desarrollo de este. Trabajo final adecuado a la asignatura a pesar de que no se puede aplicar mucho lo aprendido en esta.</t>
  </si>
  <si>
    <t>Cambiaria un poco el enfoque de la asignatura, el temario es adecuado pero no se trata de la manera en que deberia ser mas adecuada para el alumno</t>
  </si>
  <si>
    <t>No hemos recibido las diapositivas a pesar de pedirlas reiteradamente a la coordinadora, la comunicación si ha sido adecuada</t>
  </si>
  <si>
    <t>Fue de la materias mas novedosas en cuento a la tematica son temas de profundizacion tanto a nivel fisiologico como de  avances terapeticos en medicamentos que generalmente no se tratan en  otros posgrados tan generales, te permite ver diferentes avances terapeuticos en enfermedades tan comunes como el glaucoma y el ojo seco y el trabajo final integro tema de fisiologia y desarrollo galenico. los ponentes eran muy preparados y conocedores del tema.</t>
  </si>
  <si>
    <t>En ocasiones lo ponentes repetian tematicas.</t>
  </si>
  <si>
    <t xml:space="preserve">Bien </t>
  </si>
  <si>
    <t>temario muy completo</t>
  </si>
  <si>
    <t xml:space="preserve">Vectorización y Liberación Prolongada de Fármacos por Vía Parenteral. Sistemas Poliméricos y Nanomedicinas. </t>
  </si>
  <si>
    <t>Temario adecuado a la asignatura, no ha llamado tanto la atención por parte de los alumnos pero es útil y el trabajo final es adecuado.</t>
  </si>
  <si>
    <t>Yo la haria un poco más practica</t>
  </si>
  <si>
    <t>Adecuado su uso y util.</t>
  </si>
  <si>
    <t>Se hablo de tecnologías nuevas sobre todo enfocadas al cáncer.</t>
  </si>
  <si>
    <t>Se repetían muy frecuentemente los temas entre diferentes expositores.</t>
  </si>
  <si>
    <t xml:space="preserve">Mismo ejemplos, parecía redundante las clases entre uno y otro profesor </t>
  </si>
  <si>
    <t>El Medicamento en España. Entorno Legal</t>
  </si>
  <si>
    <t>Buenas charlas de ponentes</t>
  </si>
  <si>
    <t xml:space="preserve">Ciertas clases no acordes con la materia </t>
  </si>
  <si>
    <t xml:space="preserve">Colocar la nota de cada trabajo </t>
  </si>
  <si>
    <t>La profesora María del Carmen González Leonor organizó de manera muy adecuada la temática del curso, demostrando una excelente planificación a lo largo de las sesiones. Se destacó por invitar a ponentes con un alto nivel de conocimiento técnico, lo cual aportó un gran valor académico y permitió enriquecer significativamente los contenidos abordados.
Además, siempre procuró impartir las clases utilizando casos prácticos, lo que facilitó la comprensión de los temas y permitió relacionar la teoría con situaciones reales. Su enfoque didáctico hizo que las sesiones fueran más dinámicas e interesantes para los estudiantes.
En general, el curso estuvo muy bien estructurado y organizado, evidenciando el compromiso y la preparación de la profesora para ofrecer una formación de calidad.</t>
  </si>
  <si>
    <t xml:space="preserve">muy bien </t>
  </si>
  <si>
    <t xml:space="preserve">Las charlas de personas externas que laboran en los diferentes ámbitos </t>
  </si>
  <si>
    <t>Aplicación de parámetros de polariad en preformulación de medicamentos</t>
  </si>
  <si>
    <t xml:space="preserve">Buenas prácticas y temarios </t>
  </si>
  <si>
    <t xml:space="preserve">ninguno, aunque se encuentre lejos, vale la pena ir </t>
  </si>
  <si>
    <t xml:space="preserve">Implementar las calificaciones al sistema </t>
  </si>
  <si>
    <t xml:space="preserve">Muy actualizado y teórico practico </t>
  </si>
  <si>
    <t>TFM</t>
  </si>
  <si>
    <t>NA</t>
  </si>
  <si>
    <t xml:space="preserve">Conocimiento de nuevas técnicas y procesos </t>
  </si>
  <si>
    <t xml:space="preserve">Considerar más horas para la elaboración del TFM, así como conocimiento de todos los equipos del laboratorio </t>
  </si>
  <si>
    <t>igual</t>
  </si>
  <si>
    <t>Es muy util aplicar lo aprendido en el laboratorio y desarrollar destrezas</t>
  </si>
  <si>
    <t>La importancia que se le da es muy buena</t>
  </si>
  <si>
    <t>El tiempo falta, es decir, la ayuda que se recibe por parte del profesorado deberia involucrarse mucho mas.</t>
  </si>
  <si>
    <t xml:space="preserve">No lo he cursado </t>
  </si>
  <si>
    <t xml:space="preserve">Ni lo he cursado </t>
  </si>
  <si>
    <t>desarrolla mucha investigación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</si>
</sst>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8" x14ac:knownFonts="1">
    <font>
      <sz val="12"/>
      <color theme="1"/>
      <name val="Calibri"/>
      <family val="2"/>
      <scheme val="minor"/>
    </font>
    <font>
      <u/>
      <sz val="12"/>
      <color theme="10"/>
      <name val="Calibri"/>
      <family val="2"/>
      <scheme val="minor"/>
    </font>
    <font>
      <u/>
      <sz val="12"/>
      <color theme="11"/>
      <name val="Calibri"/>
      <family val="2"/>
      <scheme val="minor"/>
    </font>
    <font>
      <sz val="14"/>
      <color theme="1"/>
      <name val="Calibri"/>
      <family val="2"/>
      <scheme val="minor"/>
    </font>
    <font>
      <b/>
      <sz val="14"/>
      <color rgb="FF000000"/>
      <name val="Calibri"/>
      <family val="2"/>
      <scheme val="minor"/>
    </font>
    <font>
      <b/>
      <sz val="14"/>
      <color theme="1"/>
      <name val="Calibri"/>
      <family val="2"/>
      <scheme val="minor"/>
    </font>
    <font>
      <i/>
      <sz val="14"/>
      <color theme="1"/>
      <name val="Calibri"/>
      <family val="2"/>
      <scheme val="minor"/>
    </font>
    <font>
      <sz val="10"/>
      <color theme="1"/>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theme="9" tint="0.59999389629810485"/>
        <bgColor indexed="64"/>
      </patternFill>
    </fill>
  </fills>
  <borders count="18">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diagonalUp="1">
      <left style="thin">
        <color auto="1"/>
      </left>
      <right style="thin">
        <color auto="1"/>
      </right>
      <top style="medium">
        <color auto="1"/>
      </top>
      <bottom style="thin">
        <color auto="1"/>
      </bottom>
      <diagonal style="thin">
        <color auto="1"/>
      </diagonal>
    </border>
    <border>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s>
  <cellStyleXfs count="3">
    <xf numFmtId="0" fontId="0" fillId="0" borderId="0"/>
    <xf numFmtId="0" fontId="1" fillId="0" borderId="0" applyNumberFormat="0" applyFill="0" applyBorder="0" applyAlignment="0" applyProtection="0"/>
    <xf numFmtId="0" fontId="2" fillId="0" borderId="0" applyNumberFormat="0" applyFill="0" applyBorder="0" applyAlignment="0" applyProtection="0"/>
  </cellStyleXfs>
  <cellXfs count="34">
    <xf numFmtId="0" fontId="0" fillId="0" borderId="0" xfId="0"/>
    <xf numFmtId="0" fontId="3" fillId="0" borderId="0" xfId="0" applyFont="1" applyAlignment="1">
      <alignment wrapText="1"/>
    </xf>
    <xf numFmtId="0" fontId="3" fillId="0" borderId="0" xfId="0" applyFont="1" applyAlignment="1">
      <alignment horizontal="center" vertical="center" wrapText="1"/>
    </xf>
    <xf numFmtId="0" fontId="5"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7" fillId="0" borderId="0" xfId="0" applyFont="1"/>
    <xf numFmtId="49" fontId="4" fillId="2" borderId="3" xfId="0" applyNumberFormat="1" applyFont="1" applyFill="1" applyBorder="1" applyAlignment="1">
      <alignment horizontal="center" vertical="center" wrapText="1"/>
    </xf>
    <xf numFmtId="49" fontId="4" fillId="2" borderId="4" xfId="0" applyNumberFormat="1" applyFont="1" applyFill="1" applyBorder="1" applyAlignment="1">
      <alignment horizontal="center" vertical="center" wrapText="1"/>
    </xf>
    <xf numFmtId="49" fontId="3" fillId="0" borderId="0" xfId="0" applyNumberFormat="1" applyFont="1" applyAlignment="1">
      <alignment horizontal="center" vertical="center" wrapText="1"/>
    </xf>
    <xf numFmtId="49" fontId="4" fillId="2" borderId="10" xfId="0" applyNumberFormat="1" applyFont="1" applyFill="1" applyBorder="1" applyAlignment="1">
      <alignment horizontal="center" vertical="center" wrapText="1"/>
    </xf>
    <xf numFmtId="49" fontId="4" fillId="2" borderId="11" xfId="0" applyNumberFormat="1"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49" fontId="4" fillId="2" borderId="16" xfId="0" applyNumberFormat="1" applyFont="1" applyFill="1" applyBorder="1" applyAlignment="1">
      <alignment horizontal="center" vertical="center" wrapText="1"/>
    </xf>
    <xf numFmtId="49" fontId="4" fillId="2" borderId="17" xfId="0" applyNumberFormat="1" applyFont="1" applyFill="1" applyBorder="1" applyAlignment="1">
      <alignment horizontal="center" vertical="center" wrapText="1"/>
    </xf>
    <xf numFmtId="49" fontId="4" fillId="2" borderId="14" xfId="0" applyNumberFormat="1" applyFont="1" applyFill="1" applyBorder="1" applyAlignment="1">
      <alignment horizontal="center" vertical="center" wrapText="1"/>
    </xf>
    <xf numFmtId="0" fontId="5" fillId="3" borderId="5" xfId="0" applyFont="1" applyFill="1" applyBorder="1" applyAlignment="1">
      <alignment horizontal="center" vertical="center" wrapText="1"/>
    </xf>
    <xf numFmtId="0" fontId="3" fillId="3" borderId="1" xfId="0" applyFont="1" applyFill="1" applyBorder="1" applyAlignment="1">
      <alignment horizontal="center" vertical="center" wrapText="1"/>
    </xf>
    <xf numFmtId="49" fontId="3" fillId="3" borderId="1" xfId="0" applyNumberFormat="1" applyFont="1" applyFill="1" applyBorder="1" applyAlignment="1">
      <alignment horizontal="center" vertical="center" wrapText="1"/>
    </xf>
    <xf numFmtId="49" fontId="3" fillId="3" borderId="6" xfId="0" applyNumberFormat="1" applyFont="1" applyFill="1" applyBorder="1" applyAlignment="1">
      <alignment horizontal="center" vertical="center" wrapText="1"/>
    </xf>
    <xf numFmtId="164" fontId="5" fillId="3" borderId="1" xfId="0" applyNumberFormat="1" applyFont="1" applyFill="1" applyBorder="1" applyAlignment="1">
      <alignment horizontal="center" vertical="center" wrapText="1"/>
    </xf>
    <xf numFmtId="0" fontId="6" fillId="3" borderId="5" xfId="0" applyFont="1" applyFill="1" applyBorder="1" applyAlignment="1">
      <alignment horizontal="center" vertical="center" wrapText="1"/>
    </xf>
    <xf numFmtId="164" fontId="6" fillId="3" borderId="1" xfId="0" applyNumberFormat="1" applyFont="1" applyFill="1" applyBorder="1" applyAlignment="1">
      <alignment horizontal="center" vertical="center" wrapText="1"/>
    </xf>
    <xf numFmtId="0" fontId="3" fillId="3" borderId="7" xfId="0" applyFont="1" applyFill="1" applyBorder="1" applyAlignment="1">
      <alignment horizontal="center" vertical="center" wrapText="1"/>
    </xf>
    <xf numFmtId="164" fontId="3" fillId="3" borderId="8" xfId="0" applyNumberFormat="1" applyFont="1" applyFill="1" applyBorder="1" applyAlignment="1">
      <alignment horizontal="center" vertical="center" wrapText="1"/>
    </xf>
    <xf numFmtId="0" fontId="3" fillId="3" borderId="8" xfId="0" applyFont="1" applyFill="1" applyBorder="1" applyAlignment="1">
      <alignment horizontal="center" vertical="center" wrapText="1"/>
    </xf>
    <xf numFmtId="49" fontId="3" fillId="3" borderId="8" xfId="0" applyNumberFormat="1" applyFont="1" applyFill="1" applyBorder="1" applyAlignment="1">
      <alignment horizontal="center" vertical="center" wrapText="1"/>
    </xf>
    <xf numFmtId="49" fontId="3" fillId="3" borderId="9" xfId="0" applyNumberFormat="1" applyFont="1" applyFill="1" applyBorder="1" applyAlignment="1">
      <alignment horizontal="center" vertical="center" wrapText="1"/>
    </xf>
  </cellXfs>
  <cellStyles count="3">
    <cellStyle name="Hipervínculo" xfId="1" builtinId="8" hidden="1"/>
    <cellStyle name="Hipervínculo visitado" xfId="2" builtinId="9" hidden="1"/>
    <cellStyle name="Normal" xfId="0" builtinId="0"/>
  </cellStyles>
  <dxfs count="0"/>
  <tableStyles count="0" defaultTableStyle="TableStyleMedium9" defaultPivotStyle="PivotStyleMedium7"/>
  <colors>
    <mruColors>
      <color rgb="FFC593DA"/>
      <color rgb="FFE5B0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0"/>
  <sheetViews>
    <sheetView tabSelected="1" topLeftCell="A40" zoomScale="60" zoomScaleNormal="60" zoomScalePageLayoutView="76" workbookViewId="0">
      <selection sqref="A1:A1048576"/>
    </sheetView>
  </sheetViews>
  <sheetFormatPr baseColWidth="10" defaultColWidth="10.875" defaultRowHeight="18.75" x14ac:dyDescent="0.25"/>
  <cols>
    <col min="1" max="1" width="26.125" style="2" customWidth="1"/>
    <col min="2" max="2" width="21" style="2" customWidth="1"/>
    <col min="3" max="3" width="22.625" style="2" customWidth="1"/>
    <col min="4" max="4" width="20.625" style="2" customWidth="1"/>
    <col min="5" max="5" width="22.875" style="2" customWidth="1"/>
    <col min="6" max="6" width="30.375" style="2" customWidth="1"/>
    <col min="7" max="7" width="131.375" style="14" customWidth="1"/>
    <col min="8" max="8" width="119.375" style="14" customWidth="1"/>
    <col min="9" max="9" width="104.625" style="2" customWidth="1"/>
    <col min="10" max="16384" width="10.875" style="2"/>
  </cols>
  <sheetData>
    <row r="1" spans="1:9" ht="112.5" x14ac:dyDescent="0.25">
      <c r="A1" s="3" t="s">
        <v>0</v>
      </c>
      <c r="B1" s="4" t="s">
        <v>1</v>
      </c>
      <c r="C1" s="4" t="s">
        <v>2</v>
      </c>
      <c r="D1" s="4" t="s">
        <v>3</v>
      </c>
      <c r="E1" s="4" t="s">
        <v>4</v>
      </c>
      <c r="F1" s="4" t="s">
        <v>5</v>
      </c>
      <c r="G1" s="12" t="s">
        <v>6</v>
      </c>
      <c r="H1" s="13" t="s">
        <v>7</v>
      </c>
      <c r="I1" s="13" t="s">
        <v>8</v>
      </c>
    </row>
    <row r="2" spans="1:9" x14ac:dyDescent="0.25">
      <c r="A2" s="22">
        <v>1</v>
      </c>
      <c r="B2" s="23">
        <v>7</v>
      </c>
      <c r="C2" s="23">
        <v>8</v>
      </c>
      <c r="D2" s="23">
        <v>8</v>
      </c>
      <c r="E2" s="23">
        <v>9</v>
      </c>
      <c r="F2" s="23" t="s">
        <v>9</v>
      </c>
      <c r="G2" s="24" t="s">
        <v>10</v>
      </c>
      <c r="H2" s="25" t="s">
        <v>11</v>
      </c>
      <c r="I2" s="25" t="s">
        <v>12</v>
      </c>
    </row>
    <row r="3" spans="1:9" ht="37.5" x14ac:dyDescent="0.25">
      <c r="A3" s="22">
        <v>2</v>
      </c>
      <c r="B3" s="23">
        <v>7</v>
      </c>
      <c r="C3" s="23">
        <v>7</v>
      </c>
      <c r="D3" s="23">
        <v>8</v>
      </c>
      <c r="E3" s="23">
        <v>9</v>
      </c>
      <c r="F3" s="23" t="s">
        <v>9</v>
      </c>
      <c r="G3" s="24" t="s">
        <v>13</v>
      </c>
      <c r="H3" s="25" t="s">
        <v>14</v>
      </c>
      <c r="I3" s="25" t="s">
        <v>15</v>
      </c>
    </row>
    <row r="4" spans="1:9" ht="37.5" x14ac:dyDescent="0.25">
      <c r="A4" s="22">
        <v>3</v>
      </c>
      <c r="B4" s="23">
        <v>9</v>
      </c>
      <c r="C4" s="23">
        <v>7</v>
      </c>
      <c r="D4" s="23">
        <v>7</v>
      </c>
      <c r="E4" s="23">
        <v>7</v>
      </c>
      <c r="F4" s="23" t="s">
        <v>16</v>
      </c>
      <c r="G4" s="24" t="s">
        <v>17</v>
      </c>
      <c r="H4" s="25" t="s">
        <v>18</v>
      </c>
      <c r="I4" s="25" t="s">
        <v>19</v>
      </c>
    </row>
    <row r="5" spans="1:9" x14ac:dyDescent="0.25">
      <c r="A5" s="22">
        <v>4</v>
      </c>
      <c r="B5" s="23">
        <v>8</v>
      </c>
      <c r="C5" s="23">
        <v>5</v>
      </c>
      <c r="D5" s="23">
        <v>6</v>
      </c>
      <c r="E5" s="23">
        <v>8</v>
      </c>
      <c r="F5" s="23" t="s">
        <v>20</v>
      </c>
      <c r="G5" s="24" t="s">
        <v>21</v>
      </c>
      <c r="H5" s="25" t="s">
        <v>22</v>
      </c>
      <c r="I5" s="25" t="s">
        <v>23</v>
      </c>
    </row>
    <row r="6" spans="1:9" x14ac:dyDescent="0.25">
      <c r="A6" s="22">
        <v>5</v>
      </c>
      <c r="B6" s="23"/>
      <c r="C6" s="23"/>
      <c r="D6" s="23"/>
      <c r="E6" s="23"/>
      <c r="F6" s="23" t="s">
        <v>24</v>
      </c>
      <c r="G6" s="24" t="s">
        <v>25</v>
      </c>
      <c r="H6" s="25" t="s">
        <v>25</v>
      </c>
      <c r="I6" s="25" t="s">
        <v>25</v>
      </c>
    </row>
    <row r="7" spans="1:9" x14ac:dyDescent="0.25">
      <c r="A7" s="22">
        <v>6</v>
      </c>
      <c r="B7" s="23">
        <v>10</v>
      </c>
      <c r="C7" s="23">
        <v>10</v>
      </c>
      <c r="D7" s="23">
        <v>10</v>
      </c>
      <c r="E7" s="23">
        <v>10</v>
      </c>
      <c r="F7" s="23" t="s">
        <v>9</v>
      </c>
      <c r="G7" s="24" t="s">
        <v>26</v>
      </c>
      <c r="H7" s="25" t="s">
        <v>27</v>
      </c>
      <c r="I7" s="25" t="s">
        <v>28</v>
      </c>
    </row>
    <row r="8" spans="1:9" x14ac:dyDescent="0.25">
      <c r="A8" s="22"/>
      <c r="B8" s="23"/>
      <c r="C8" s="23"/>
      <c r="D8" s="23"/>
      <c r="E8" s="23"/>
      <c r="F8" s="23"/>
      <c r="G8" s="24"/>
      <c r="H8" s="25"/>
      <c r="I8" s="25"/>
    </row>
    <row r="9" spans="1:9" x14ac:dyDescent="0.25">
      <c r="A9" s="22" t="s">
        <v>29</v>
      </c>
      <c r="B9" s="26">
        <f>AVERAGE(B2:B7)</f>
        <v>8.1999999999999993</v>
      </c>
      <c r="C9" s="26">
        <f t="shared" ref="C9:E9" si="0">AVERAGE(C2:C7)</f>
        <v>7.4</v>
      </c>
      <c r="D9" s="26">
        <f t="shared" si="0"/>
        <v>7.8</v>
      </c>
      <c r="E9" s="26">
        <f t="shared" si="0"/>
        <v>8.6</v>
      </c>
      <c r="F9" s="23"/>
      <c r="G9" s="24"/>
      <c r="H9" s="25"/>
      <c r="I9" s="25"/>
    </row>
    <row r="10" spans="1:9" x14ac:dyDescent="0.25">
      <c r="A10" s="27" t="s">
        <v>30</v>
      </c>
      <c r="B10" s="28">
        <f>STDEVA(B2:B7)</f>
        <v>1.3038404810405309</v>
      </c>
      <c r="C10" s="28">
        <f t="shared" ref="C10:E10" si="1">STDEVA(C2:C7)</f>
        <v>1.8165902124584943</v>
      </c>
      <c r="D10" s="28">
        <f t="shared" si="1"/>
        <v>1.4832396974191335</v>
      </c>
      <c r="E10" s="28">
        <f t="shared" si="1"/>
        <v>1.1401754250991367</v>
      </c>
      <c r="F10" s="23"/>
      <c r="G10" s="24"/>
      <c r="H10" s="25"/>
      <c r="I10" s="25"/>
    </row>
    <row r="11" spans="1:9" ht="19.5" thickBot="1" x14ac:dyDescent="0.3">
      <c r="A11" s="29" t="s">
        <v>31</v>
      </c>
      <c r="B11" s="30">
        <f>(B10*100)/B9</f>
        <v>15.900493671225986</v>
      </c>
      <c r="C11" s="30">
        <f t="shared" ref="C11:E11" si="2">(C10*100)/C9</f>
        <v>24.548516384574246</v>
      </c>
      <c r="D11" s="30">
        <f t="shared" si="2"/>
        <v>19.015893556655559</v>
      </c>
      <c r="E11" s="30">
        <f t="shared" si="2"/>
        <v>13.25785378022252</v>
      </c>
      <c r="F11" s="31"/>
      <c r="G11" s="32"/>
      <c r="H11" s="33"/>
      <c r="I11" s="33"/>
    </row>
    <row r="12" spans="1:9" ht="19.5" thickBot="1" x14ac:dyDescent="0.3"/>
    <row r="13" spans="1:9" ht="112.5" x14ac:dyDescent="0.25">
      <c r="A13" s="6" t="s">
        <v>32</v>
      </c>
      <c r="B13" s="4" t="s">
        <v>1</v>
      </c>
      <c r="C13" s="4" t="s">
        <v>2</v>
      </c>
      <c r="D13" s="4" t="s">
        <v>3</v>
      </c>
      <c r="E13" s="4" t="s">
        <v>4</v>
      </c>
      <c r="F13" s="4" t="s">
        <v>5</v>
      </c>
      <c r="G13" s="12" t="s">
        <v>6</v>
      </c>
      <c r="H13" s="13" t="s">
        <v>7</v>
      </c>
      <c r="I13" s="13" t="s">
        <v>8</v>
      </c>
    </row>
    <row r="14" spans="1:9" x14ac:dyDescent="0.25">
      <c r="A14" s="22">
        <v>1</v>
      </c>
      <c r="B14" s="23">
        <v>8</v>
      </c>
      <c r="C14" s="23">
        <v>7</v>
      </c>
      <c r="D14" s="23">
        <v>8</v>
      </c>
      <c r="E14" s="23">
        <v>6</v>
      </c>
      <c r="F14" s="23" t="s">
        <v>16</v>
      </c>
      <c r="G14" s="24" t="s">
        <v>33</v>
      </c>
      <c r="H14" s="25" t="s">
        <v>34</v>
      </c>
      <c r="I14" s="25" t="s">
        <v>12</v>
      </c>
    </row>
    <row r="15" spans="1:9" ht="37.5" x14ac:dyDescent="0.25">
      <c r="A15" s="22">
        <v>2</v>
      </c>
      <c r="B15" s="23">
        <v>9</v>
      </c>
      <c r="C15" s="23">
        <v>7</v>
      </c>
      <c r="D15" s="23">
        <v>8</v>
      </c>
      <c r="E15" s="23">
        <v>4</v>
      </c>
      <c r="F15" s="23" t="s">
        <v>16</v>
      </c>
      <c r="G15" s="24" t="s">
        <v>35</v>
      </c>
      <c r="H15" s="25" t="s">
        <v>36</v>
      </c>
      <c r="I15" s="25" t="s">
        <v>37</v>
      </c>
    </row>
    <row r="16" spans="1:9" x14ac:dyDescent="0.25">
      <c r="A16" s="22">
        <v>3</v>
      </c>
      <c r="B16" s="23"/>
      <c r="C16" s="23"/>
      <c r="D16" s="23"/>
      <c r="E16" s="23"/>
      <c r="F16" s="23" t="s">
        <v>24</v>
      </c>
      <c r="G16" s="24" t="s">
        <v>24</v>
      </c>
      <c r="H16" s="25" t="s">
        <v>24</v>
      </c>
      <c r="I16" s="25" t="s">
        <v>24</v>
      </c>
    </row>
    <row r="17" spans="1:9" x14ac:dyDescent="0.25">
      <c r="A17" s="22">
        <v>4</v>
      </c>
      <c r="B17" s="23">
        <v>10</v>
      </c>
      <c r="C17" s="23">
        <v>7</v>
      </c>
      <c r="D17" s="23">
        <v>9</v>
      </c>
      <c r="E17" s="23">
        <v>6</v>
      </c>
      <c r="F17" s="23" t="s">
        <v>9</v>
      </c>
      <c r="G17" s="24" t="s">
        <v>38</v>
      </c>
      <c r="H17" s="25" t="s">
        <v>39</v>
      </c>
      <c r="I17" s="25" t="s">
        <v>40</v>
      </c>
    </row>
    <row r="18" spans="1:9" x14ac:dyDescent="0.25">
      <c r="A18" s="22">
        <v>5</v>
      </c>
      <c r="B18" s="23"/>
      <c r="C18" s="23"/>
      <c r="D18" s="23"/>
      <c r="E18" s="23"/>
      <c r="F18" s="23" t="s">
        <v>24</v>
      </c>
      <c r="G18" s="24" t="s">
        <v>25</v>
      </c>
      <c r="H18" s="25" t="s">
        <v>25</v>
      </c>
      <c r="I18" s="25" t="s">
        <v>25</v>
      </c>
    </row>
    <row r="19" spans="1:9" x14ac:dyDescent="0.25">
      <c r="A19" s="22">
        <v>6</v>
      </c>
      <c r="B19" s="23">
        <v>10</v>
      </c>
      <c r="C19" s="23">
        <v>10</v>
      </c>
      <c r="D19" s="23">
        <v>10</v>
      </c>
      <c r="E19" s="23">
        <v>10</v>
      </c>
      <c r="F19" s="23" t="s">
        <v>9</v>
      </c>
      <c r="G19" s="24" t="s">
        <v>41</v>
      </c>
      <c r="H19" s="25" t="s">
        <v>27</v>
      </c>
      <c r="I19" s="25" t="s">
        <v>28</v>
      </c>
    </row>
    <row r="20" spans="1:9" x14ac:dyDescent="0.25">
      <c r="A20" s="22"/>
      <c r="B20" s="23"/>
      <c r="C20" s="23"/>
      <c r="D20" s="23"/>
      <c r="E20" s="23"/>
      <c r="F20" s="23"/>
      <c r="G20" s="24"/>
      <c r="H20" s="25"/>
      <c r="I20" s="25"/>
    </row>
    <row r="21" spans="1:9" x14ac:dyDescent="0.25">
      <c r="A21" s="22" t="s">
        <v>29</v>
      </c>
      <c r="B21" s="26">
        <f>AVERAGE(B14:B19)</f>
        <v>9.25</v>
      </c>
      <c r="C21" s="26">
        <f t="shared" ref="C21:E21" si="3">AVERAGE(C14:C19)</f>
        <v>7.75</v>
      </c>
      <c r="D21" s="26">
        <f t="shared" si="3"/>
        <v>8.75</v>
      </c>
      <c r="E21" s="26">
        <f t="shared" si="3"/>
        <v>6.5</v>
      </c>
      <c r="F21" s="23"/>
      <c r="G21" s="24"/>
      <c r="H21" s="25"/>
      <c r="I21" s="25"/>
    </row>
    <row r="22" spans="1:9" x14ac:dyDescent="0.25">
      <c r="A22" s="27" t="s">
        <v>30</v>
      </c>
      <c r="B22" s="28">
        <f>STDEVA(B14:B19)</f>
        <v>0.9574271077563381</v>
      </c>
      <c r="C22" s="28">
        <f t="shared" ref="C22:E22" si="4">STDEVA(C14:C19)</f>
        <v>1.5</v>
      </c>
      <c r="D22" s="28">
        <f t="shared" si="4"/>
        <v>0.9574271077563381</v>
      </c>
      <c r="E22" s="28">
        <f t="shared" si="4"/>
        <v>2.5166114784235831</v>
      </c>
      <c r="F22" s="23"/>
      <c r="G22" s="24"/>
      <c r="H22" s="25"/>
      <c r="I22" s="25"/>
    </row>
    <row r="23" spans="1:9" ht="19.5" thickBot="1" x14ac:dyDescent="0.3">
      <c r="A23" s="29" t="s">
        <v>31</v>
      </c>
      <c r="B23" s="30">
        <f>(B22*100)/B21</f>
        <v>10.350563327095546</v>
      </c>
      <c r="C23" s="30">
        <f t="shared" ref="C23:E23" si="5">(C22*100)/C21</f>
        <v>19.35483870967742</v>
      </c>
      <c r="D23" s="30">
        <f t="shared" si="5"/>
        <v>10.942024088643864</v>
      </c>
      <c r="E23" s="30">
        <f t="shared" si="5"/>
        <v>38.717099668055127</v>
      </c>
      <c r="F23" s="31"/>
      <c r="G23" s="32"/>
      <c r="H23" s="33"/>
      <c r="I23" s="33"/>
    </row>
    <row r="24" spans="1:9" ht="19.5" thickBot="1" x14ac:dyDescent="0.3"/>
    <row r="25" spans="1:9" ht="113.25" thickBot="1" x14ac:dyDescent="0.3">
      <c r="A25" s="17" t="s">
        <v>42</v>
      </c>
      <c r="B25" s="18" t="s">
        <v>1</v>
      </c>
      <c r="C25" s="18" t="s">
        <v>2</v>
      </c>
      <c r="D25" s="18" t="s">
        <v>3</v>
      </c>
      <c r="E25" s="18" t="s">
        <v>4</v>
      </c>
      <c r="F25" s="18" t="s">
        <v>5</v>
      </c>
      <c r="G25" s="19" t="s">
        <v>6</v>
      </c>
      <c r="H25" s="20" t="s">
        <v>7</v>
      </c>
      <c r="I25" s="21" t="s">
        <v>8</v>
      </c>
    </row>
    <row r="26" spans="1:9" ht="37.5" x14ac:dyDescent="0.25">
      <c r="A26" s="22">
        <v>1</v>
      </c>
      <c r="B26" s="23">
        <v>8</v>
      </c>
      <c r="C26" s="23">
        <v>1</v>
      </c>
      <c r="D26" s="23">
        <v>7</v>
      </c>
      <c r="E26" s="23">
        <v>1</v>
      </c>
      <c r="F26" s="23" t="s">
        <v>16</v>
      </c>
      <c r="G26" s="24" t="s">
        <v>43</v>
      </c>
      <c r="H26" s="25" t="s">
        <v>44</v>
      </c>
      <c r="I26" s="25" t="s">
        <v>12</v>
      </c>
    </row>
    <row r="27" spans="1:9" ht="37.5" x14ac:dyDescent="0.25">
      <c r="A27" s="22">
        <v>2</v>
      </c>
      <c r="B27" s="23">
        <v>4</v>
      </c>
      <c r="C27" s="23">
        <v>2</v>
      </c>
      <c r="D27" s="23">
        <v>3</v>
      </c>
      <c r="E27" s="23">
        <v>3</v>
      </c>
      <c r="F27" s="23" t="s">
        <v>16</v>
      </c>
      <c r="G27" s="24" t="s">
        <v>45</v>
      </c>
      <c r="H27" s="25" t="s">
        <v>46</v>
      </c>
      <c r="I27" s="25" t="s">
        <v>47</v>
      </c>
    </row>
    <row r="28" spans="1:9" ht="37.5" x14ac:dyDescent="0.25">
      <c r="A28" s="22">
        <v>3</v>
      </c>
      <c r="B28" s="23">
        <v>5</v>
      </c>
      <c r="C28" s="23">
        <v>5</v>
      </c>
      <c r="D28" s="23">
        <v>5</v>
      </c>
      <c r="E28" s="23">
        <v>5</v>
      </c>
      <c r="F28" s="23" t="s">
        <v>16</v>
      </c>
      <c r="G28" s="24" t="s">
        <v>48</v>
      </c>
      <c r="H28" s="25" t="s">
        <v>49</v>
      </c>
      <c r="I28" s="25" t="s">
        <v>50</v>
      </c>
    </row>
    <row r="29" spans="1:9" ht="37.5" x14ac:dyDescent="0.25">
      <c r="A29" s="22">
        <v>4</v>
      </c>
      <c r="B29" s="23">
        <v>1</v>
      </c>
      <c r="C29" s="23">
        <v>1</v>
      </c>
      <c r="D29" s="23">
        <v>1</v>
      </c>
      <c r="E29" s="23">
        <v>1</v>
      </c>
      <c r="F29" s="23" t="s">
        <v>16</v>
      </c>
      <c r="G29" s="24" t="s">
        <v>51</v>
      </c>
      <c r="H29" s="25" t="s">
        <v>52</v>
      </c>
      <c r="I29" s="25" t="s">
        <v>53</v>
      </c>
    </row>
    <row r="30" spans="1:9" x14ac:dyDescent="0.25">
      <c r="A30" s="22">
        <v>5</v>
      </c>
      <c r="B30" s="23"/>
      <c r="C30" s="23"/>
      <c r="D30" s="23"/>
      <c r="E30" s="23"/>
      <c r="F30" s="23" t="s">
        <v>24</v>
      </c>
      <c r="G30" s="24" t="s">
        <v>25</v>
      </c>
      <c r="H30" s="25" t="s">
        <v>25</v>
      </c>
      <c r="I30" s="25" t="s">
        <v>25</v>
      </c>
    </row>
    <row r="31" spans="1:9" x14ac:dyDescent="0.25">
      <c r="A31" s="22">
        <v>6</v>
      </c>
      <c r="B31" s="23">
        <v>10</v>
      </c>
      <c r="C31" s="23">
        <v>10</v>
      </c>
      <c r="D31" s="23">
        <v>10</v>
      </c>
      <c r="E31" s="23">
        <v>10</v>
      </c>
      <c r="F31" s="23" t="s">
        <v>9</v>
      </c>
      <c r="G31" s="24" t="s">
        <v>54</v>
      </c>
      <c r="H31" s="25" t="s">
        <v>27</v>
      </c>
      <c r="I31" s="25" t="s">
        <v>28</v>
      </c>
    </row>
    <row r="32" spans="1:9" ht="20.100000000000001" customHeight="1" x14ac:dyDescent="0.25">
      <c r="A32" s="22"/>
      <c r="B32" s="23"/>
      <c r="C32" s="23"/>
      <c r="D32" s="23"/>
      <c r="E32" s="23"/>
      <c r="F32" s="23"/>
      <c r="G32" s="24"/>
      <c r="H32" s="25"/>
      <c r="I32" s="25"/>
    </row>
    <row r="33" spans="1:11" x14ac:dyDescent="0.25">
      <c r="A33" s="22" t="s">
        <v>29</v>
      </c>
      <c r="B33" s="26">
        <f>AVERAGE(B26:B31)</f>
        <v>5.6</v>
      </c>
      <c r="C33" s="26">
        <f t="shared" ref="C33:E33" si="6">AVERAGE(C26:C31)</f>
        <v>3.8</v>
      </c>
      <c r="D33" s="26">
        <f t="shared" si="6"/>
        <v>5.2</v>
      </c>
      <c r="E33" s="26">
        <f t="shared" si="6"/>
        <v>4</v>
      </c>
      <c r="F33" s="23"/>
      <c r="G33" s="24"/>
      <c r="H33" s="25"/>
      <c r="I33" s="25"/>
    </row>
    <row r="34" spans="1:11" x14ac:dyDescent="0.25">
      <c r="A34" s="27" t="s">
        <v>30</v>
      </c>
      <c r="B34" s="28">
        <f>STDEVA(B26:B31)</f>
        <v>3.5071355833500362</v>
      </c>
      <c r="C34" s="28">
        <f t="shared" ref="C34:E34" si="7">STDEVA(C26:C31)</f>
        <v>3.8340579025361627</v>
      </c>
      <c r="D34" s="28">
        <f t="shared" si="7"/>
        <v>3.4928498393145966</v>
      </c>
      <c r="E34" s="28">
        <f t="shared" si="7"/>
        <v>3.7416573867739413</v>
      </c>
      <c r="F34" s="23"/>
      <c r="G34" s="24"/>
      <c r="H34" s="25"/>
      <c r="I34" s="25"/>
    </row>
    <row r="35" spans="1:11" ht="21" customHeight="1" thickBot="1" x14ac:dyDescent="0.3">
      <c r="A35" s="29" t="s">
        <v>31</v>
      </c>
      <c r="B35" s="30">
        <f>(B34*100)/B33</f>
        <v>62.627421131250649</v>
      </c>
      <c r="C35" s="30">
        <f t="shared" ref="C35:E35" si="8">(C34*100)/C33</f>
        <v>100.89626059305691</v>
      </c>
      <c r="D35" s="30">
        <f t="shared" si="8"/>
        <v>67.170189217588387</v>
      </c>
      <c r="E35" s="30">
        <f t="shared" si="8"/>
        <v>93.541434669348533</v>
      </c>
      <c r="F35" s="31"/>
      <c r="G35" s="32"/>
      <c r="H35" s="33"/>
      <c r="I35" s="33"/>
    </row>
    <row r="36" spans="1:11" ht="19.5" thickBot="1" x14ac:dyDescent="0.3"/>
    <row r="37" spans="1:11" ht="112.5" x14ac:dyDescent="0.25">
      <c r="A37" s="6" t="s">
        <v>55</v>
      </c>
      <c r="B37" s="4" t="s">
        <v>1</v>
      </c>
      <c r="C37" s="4" t="s">
        <v>2</v>
      </c>
      <c r="D37" s="4" t="s">
        <v>3</v>
      </c>
      <c r="E37" s="4" t="s">
        <v>4</v>
      </c>
      <c r="F37" s="4" t="s">
        <v>5</v>
      </c>
      <c r="G37" s="12" t="s">
        <v>6</v>
      </c>
      <c r="H37" s="13" t="s">
        <v>7</v>
      </c>
      <c r="I37" s="13" t="s">
        <v>8</v>
      </c>
    </row>
    <row r="38" spans="1:11" x14ac:dyDescent="0.25">
      <c r="A38" s="22">
        <v>1</v>
      </c>
      <c r="B38" s="23">
        <v>8</v>
      </c>
      <c r="C38" s="23">
        <v>9</v>
      </c>
      <c r="D38" s="23">
        <v>9</v>
      </c>
      <c r="E38" s="23">
        <v>9</v>
      </c>
      <c r="F38" s="23" t="s">
        <v>9</v>
      </c>
      <c r="G38" s="24" t="s">
        <v>56</v>
      </c>
      <c r="H38" s="25" t="s">
        <v>27</v>
      </c>
      <c r="I38" s="25" t="s">
        <v>12</v>
      </c>
    </row>
    <row r="39" spans="1:11" ht="37.5" x14ac:dyDescent="0.25">
      <c r="A39" s="22">
        <v>2</v>
      </c>
      <c r="B39" s="23">
        <v>9</v>
      </c>
      <c r="C39" s="23">
        <v>9</v>
      </c>
      <c r="D39" s="23">
        <v>9</v>
      </c>
      <c r="E39" s="23">
        <v>6</v>
      </c>
      <c r="F39" s="23" t="s">
        <v>16</v>
      </c>
      <c r="G39" s="24" t="s">
        <v>57</v>
      </c>
      <c r="H39" s="25" t="s">
        <v>58</v>
      </c>
      <c r="I39" s="25" t="s">
        <v>59</v>
      </c>
    </row>
    <row r="40" spans="1:11" ht="75" x14ac:dyDescent="0.25">
      <c r="A40" s="22">
        <v>3</v>
      </c>
      <c r="B40" s="23">
        <v>10</v>
      </c>
      <c r="C40" s="23">
        <v>10</v>
      </c>
      <c r="D40" s="23">
        <v>10</v>
      </c>
      <c r="E40" s="23">
        <v>10</v>
      </c>
      <c r="F40" s="23" t="s">
        <v>20</v>
      </c>
      <c r="G40" s="24" t="s">
        <v>60</v>
      </c>
      <c r="H40" s="25" t="s">
        <v>61</v>
      </c>
      <c r="I40" s="25" t="s">
        <v>62</v>
      </c>
    </row>
    <row r="41" spans="1:11" x14ac:dyDescent="0.25">
      <c r="A41" s="22">
        <v>4</v>
      </c>
      <c r="B41" s="23">
        <v>9</v>
      </c>
      <c r="C41" s="23">
        <v>8</v>
      </c>
      <c r="D41" s="23">
        <v>9</v>
      </c>
      <c r="E41" s="23">
        <v>7</v>
      </c>
      <c r="F41" s="23" t="s">
        <v>9</v>
      </c>
      <c r="G41" s="24" t="s">
        <v>63</v>
      </c>
      <c r="H41" s="25" t="s">
        <v>63</v>
      </c>
      <c r="I41" s="25" t="s">
        <v>63</v>
      </c>
    </row>
    <row r="42" spans="1:11" x14ac:dyDescent="0.25">
      <c r="A42" s="22">
        <v>5</v>
      </c>
      <c r="B42" s="23">
        <v>8</v>
      </c>
      <c r="C42" s="23">
        <v>8</v>
      </c>
      <c r="D42" s="23">
        <v>7</v>
      </c>
      <c r="E42" s="23">
        <v>8</v>
      </c>
      <c r="F42" s="23" t="s">
        <v>20</v>
      </c>
      <c r="G42" s="24" t="s">
        <v>64</v>
      </c>
      <c r="H42" s="25" t="s">
        <v>65</v>
      </c>
      <c r="I42" s="25" t="s">
        <v>64</v>
      </c>
    </row>
    <row r="43" spans="1:11" x14ac:dyDescent="0.25">
      <c r="A43" s="22">
        <v>6</v>
      </c>
      <c r="B43" s="23">
        <v>10</v>
      </c>
      <c r="C43" s="23">
        <v>10</v>
      </c>
      <c r="D43" s="23">
        <v>10</v>
      </c>
      <c r="E43" s="23">
        <v>10</v>
      </c>
      <c r="F43" s="23" t="s">
        <v>9</v>
      </c>
      <c r="G43" s="24" t="s">
        <v>66</v>
      </c>
      <c r="H43" s="25" t="s">
        <v>27</v>
      </c>
      <c r="I43" s="25" t="s">
        <v>28</v>
      </c>
    </row>
    <row r="44" spans="1:11" x14ac:dyDescent="0.2">
      <c r="A44" s="22"/>
      <c r="B44" s="23"/>
      <c r="C44" s="23"/>
      <c r="D44" s="23"/>
      <c r="E44" s="23"/>
      <c r="F44" s="23"/>
      <c r="G44" s="24"/>
      <c r="H44" s="25"/>
      <c r="I44" s="25"/>
      <c r="J44" s="11"/>
      <c r="K44" s="11"/>
    </row>
    <row r="45" spans="1:11" x14ac:dyDescent="0.2">
      <c r="A45" s="22" t="s">
        <v>29</v>
      </c>
      <c r="B45" s="26">
        <f>AVERAGE(B38:B43)</f>
        <v>9</v>
      </c>
      <c r="C45" s="26">
        <f t="shared" ref="C45:E45" si="9">AVERAGE(C38:C43)</f>
        <v>9</v>
      </c>
      <c r="D45" s="26">
        <f t="shared" si="9"/>
        <v>9</v>
      </c>
      <c r="E45" s="26">
        <f t="shared" si="9"/>
        <v>8.3333333333333339</v>
      </c>
      <c r="F45" s="23"/>
      <c r="G45" s="24"/>
      <c r="H45" s="25"/>
      <c r="I45" s="25"/>
      <c r="J45" s="11"/>
      <c r="K45" s="11"/>
    </row>
    <row r="46" spans="1:11" x14ac:dyDescent="0.2">
      <c r="A46" s="27" t="s">
        <v>30</v>
      </c>
      <c r="B46" s="28">
        <f>STDEVA(B38:B43)</f>
        <v>0.89442719099991586</v>
      </c>
      <c r="C46" s="28">
        <f t="shared" ref="C46:E46" si="10">STDEVA(C38:C43)</f>
        <v>0.89442719099991586</v>
      </c>
      <c r="D46" s="28">
        <f t="shared" si="10"/>
        <v>1.0954451150103321</v>
      </c>
      <c r="E46" s="28">
        <f t="shared" si="10"/>
        <v>1.632993161855451</v>
      </c>
      <c r="F46" s="23"/>
      <c r="G46" s="24"/>
      <c r="H46" s="25"/>
      <c r="I46" s="25"/>
      <c r="J46" s="11"/>
      <c r="K46" s="11"/>
    </row>
    <row r="47" spans="1:11" ht="19.5" thickBot="1" x14ac:dyDescent="0.3">
      <c r="A47" s="29" t="s">
        <v>31</v>
      </c>
      <c r="B47" s="30">
        <f>(B46*100)/B45</f>
        <v>9.9380798999990656</v>
      </c>
      <c r="C47" s="30">
        <f t="shared" ref="C47:E47" si="11">(C46*100)/C45</f>
        <v>9.9380798999990656</v>
      </c>
      <c r="D47" s="30">
        <f t="shared" si="11"/>
        <v>12.171612389003691</v>
      </c>
      <c r="E47" s="30">
        <f t="shared" si="11"/>
        <v>19.595917942265412</v>
      </c>
      <c r="F47" s="31"/>
      <c r="G47" s="32"/>
      <c r="H47" s="33"/>
      <c r="I47" s="33"/>
    </row>
    <row r="48" spans="1:11" ht="19.5" thickBot="1" x14ac:dyDescent="0.3"/>
    <row r="49" spans="1:12" ht="112.5" x14ac:dyDescent="0.25">
      <c r="A49" s="6" t="s">
        <v>67</v>
      </c>
      <c r="B49" s="7" t="s">
        <v>1</v>
      </c>
      <c r="C49" s="7" t="s">
        <v>2</v>
      </c>
      <c r="D49" s="7" t="s">
        <v>3</v>
      </c>
      <c r="E49" s="7" t="s">
        <v>4</v>
      </c>
      <c r="F49" s="7" t="s">
        <v>5</v>
      </c>
      <c r="G49" s="15" t="s">
        <v>6</v>
      </c>
      <c r="H49" s="16" t="s">
        <v>7</v>
      </c>
      <c r="I49" s="13" t="s">
        <v>8</v>
      </c>
    </row>
    <row r="50" spans="1:12" x14ac:dyDescent="0.25">
      <c r="A50" s="22">
        <v>1</v>
      </c>
      <c r="B50" s="23">
        <v>10</v>
      </c>
      <c r="C50" s="23">
        <v>10</v>
      </c>
      <c r="D50" s="23">
        <v>10</v>
      </c>
      <c r="E50" s="23">
        <v>10</v>
      </c>
      <c r="F50" s="23" t="s">
        <v>9</v>
      </c>
      <c r="G50" s="24" t="s">
        <v>68</v>
      </c>
      <c r="H50" s="25" t="s">
        <v>69</v>
      </c>
      <c r="I50" s="25" t="s">
        <v>70</v>
      </c>
    </row>
    <row r="51" spans="1:12" ht="37.5" x14ac:dyDescent="0.25">
      <c r="A51" s="22">
        <v>2</v>
      </c>
      <c r="B51" s="23">
        <v>9</v>
      </c>
      <c r="C51" s="23">
        <v>9</v>
      </c>
      <c r="D51" s="23">
        <v>10</v>
      </c>
      <c r="E51" s="23">
        <v>10</v>
      </c>
      <c r="F51" s="23" t="s">
        <v>9</v>
      </c>
      <c r="G51" s="24" t="s">
        <v>71</v>
      </c>
      <c r="H51" s="25" t="s">
        <v>72</v>
      </c>
      <c r="I51" s="25" t="s">
        <v>73</v>
      </c>
    </row>
    <row r="52" spans="1:12" x14ac:dyDescent="0.25">
      <c r="A52" s="22">
        <v>3</v>
      </c>
      <c r="B52" s="23"/>
      <c r="C52" s="23"/>
      <c r="D52" s="23"/>
      <c r="E52" s="23"/>
      <c r="F52" s="23" t="s">
        <v>24</v>
      </c>
      <c r="G52" s="24" t="s">
        <v>24</v>
      </c>
      <c r="H52" s="25" t="s">
        <v>24</v>
      </c>
      <c r="I52" s="25" t="s">
        <v>24</v>
      </c>
    </row>
    <row r="53" spans="1:12" x14ac:dyDescent="0.25">
      <c r="A53" s="22">
        <v>4</v>
      </c>
      <c r="B53" s="23">
        <v>9</v>
      </c>
      <c r="C53" s="23">
        <v>9</v>
      </c>
      <c r="D53" s="23">
        <v>9</v>
      </c>
      <c r="E53" s="23">
        <v>9</v>
      </c>
      <c r="F53" s="23" t="s">
        <v>20</v>
      </c>
      <c r="G53" s="24" t="s">
        <v>63</v>
      </c>
      <c r="H53" s="25" t="s">
        <v>63</v>
      </c>
      <c r="I53" s="25" t="s">
        <v>63</v>
      </c>
    </row>
    <row r="54" spans="1:12" x14ac:dyDescent="0.25">
      <c r="A54" s="22">
        <v>5</v>
      </c>
      <c r="B54" s="23">
        <v>9</v>
      </c>
      <c r="C54" s="23">
        <v>8</v>
      </c>
      <c r="D54" s="23">
        <v>8</v>
      </c>
      <c r="E54" s="23">
        <v>9</v>
      </c>
      <c r="F54" s="23" t="s">
        <v>9</v>
      </c>
      <c r="G54" s="24" t="s">
        <v>64</v>
      </c>
      <c r="H54" s="25" t="s">
        <v>65</v>
      </c>
      <c r="I54" s="25" t="s">
        <v>74</v>
      </c>
    </row>
    <row r="55" spans="1:12" x14ac:dyDescent="0.25">
      <c r="A55" s="22">
        <v>6</v>
      </c>
      <c r="B55" s="23">
        <v>10</v>
      </c>
      <c r="C55" s="23">
        <v>10</v>
      </c>
      <c r="D55" s="23">
        <v>10</v>
      </c>
      <c r="E55" s="23">
        <v>10</v>
      </c>
      <c r="F55" s="23" t="s">
        <v>9</v>
      </c>
      <c r="G55" s="24" t="s">
        <v>75</v>
      </c>
      <c r="H55" s="25" t="s">
        <v>27</v>
      </c>
      <c r="I55" s="25" t="s">
        <v>28</v>
      </c>
    </row>
    <row r="56" spans="1:12" x14ac:dyDescent="0.2">
      <c r="A56" s="22"/>
      <c r="B56" s="23"/>
      <c r="C56" s="23"/>
      <c r="D56" s="23"/>
      <c r="E56" s="23"/>
      <c r="F56" s="23"/>
      <c r="G56" s="24"/>
      <c r="H56" s="25"/>
      <c r="I56" s="25"/>
      <c r="L56" s="11"/>
    </row>
    <row r="57" spans="1:12" x14ac:dyDescent="0.25">
      <c r="A57" s="22" t="s">
        <v>29</v>
      </c>
      <c r="B57" s="26">
        <f>AVERAGE(B50:B55)</f>
        <v>9.4</v>
      </c>
      <c r="C57" s="26">
        <f t="shared" ref="C57:E57" si="12">AVERAGE(C50:C55)</f>
        <v>9.1999999999999993</v>
      </c>
      <c r="D57" s="26">
        <f t="shared" si="12"/>
        <v>9.4</v>
      </c>
      <c r="E57" s="26">
        <f t="shared" si="12"/>
        <v>9.6</v>
      </c>
      <c r="F57" s="23"/>
      <c r="G57" s="24"/>
      <c r="H57" s="25"/>
      <c r="I57" s="25"/>
    </row>
    <row r="58" spans="1:12" x14ac:dyDescent="0.25">
      <c r="A58" s="27" t="s">
        <v>30</v>
      </c>
      <c r="B58" s="28">
        <f>STDEVA(B50:B55)</f>
        <v>0.54772255750516607</v>
      </c>
      <c r="C58" s="28">
        <f t="shared" ref="C58:E58" si="13">STDEVA(C50:C55)</f>
        <v>0.83666002653407556</v>
      </c>
      <c r="D58" s="28">
        <f t="shared" si="13"/>
        <v>0.89442719099991586</v>
      </c>
      <c r="E58" s="28">
        <f t="shared" si="13"/>
        <v>0.54772255750516619</v>
      </c>
      <c r="F58" s="23"/>
      <c r="G58" s="24"/>
      <c r="H58" s="25"/>
      <c r="I58" s="25"/>
    </row>
    <row r="59" spans="1:12" ht="19.5" thickBot="1" x14ac:dyDescent="0.3">
      <c r="A59" s="29" t="s">
        <v>31</v>
      </c>
      <c r="B59" s="30">
        <f>(B58*100)/B57</f>
        <v>5.8268357181400647</v>
      </c>
      <c r="C59" s="30">
        <f t="shared" ref="C59:E59" si="14">(C58*100)/C57</f>
        <v>9.094130723196475</v>
      </c>
      <c r="D59" s="30">
        <f t="shared" si="14"/>
        <v>9.5151828829778289</v>
      </c>
      <c r="E59" s="30">
        <f t="shared" si="14"/>
        <v>5.7054433073454813</v>
      </c>
      <c r="F59" s="31"/>
      <c r="G59" s="32"/>
      <c r="H59" s="33"/>
      <c r="I59" s="33"/>
    </row>
    <row r="60" spans="1:12" ht="30.95" customHeight="1" thickBot="1" x14ac:dyDescent="0.3"/>
    <row r="61" spans="1:12" ht="112.5" x14ac:dyDescent="0.25">
      <c r="A61" s="6" t="s">
        <v>76</v>
      </c>
      <c r="B61" s="4" t="s">
        <v>1</v>
      </c>
      <c r="C61" s="4" t="s">
        <v>2</v>
      </c>
      <c r="D61" s="4" t="s">
        <v>3</v>
      </c>
      <c r="E61" s="4" t="s">
        <v>4</v>
      </c>
      <c r="F61" s="4" t="s">
        <v>5</v>
      </c>
      <c r="G61" s="12" t="s">
        <v>6</v>
      </c>
      <c r="H61" s="13" t="s">
        <v>7</v>
      </c>
      <c r="I61" s="13" t="s">
        <v>8</v>
      </c>
    </row>
    <row r="62" spans="1:12" x14ac:dyDescent="0.25">
      <c r="A62" s="22">
        <v>1</v>
      </c>
      <c r="B62" s="23">
        <v>10</v>
      </c>
      <c r="C62" s="23">
        <v>10</v>
      </c>
      <c r="D62" s="23">
        <v>10</v>
      </c>
      <c r="E62" s="23">
        <v>10</v>
      </c>
      <c r="F62" s="23" t="s">
        <v>16</v>
      </c>
      <c r="G62" s="24" t="s">
        <v>77</v>
      </c>
      <c r="H62" s="25" t="s">
        <v>78</v>
      </c>
      <c r="I62" s="25" t="s">
        <v>79</v>
      </c>
    </row>
    <row r="63" spans="1:12" ht="37.5" x14ac:dyDescent="0.25">
      <c r="A63" s="22">
        <v>2</v>
      </c>
      <c r="B63" s="23">
        <v>10</v>
      </c>
      <c r="C63" s="23">
        <v>10</v>
      </c>
      <c r="D63" s="23">
        <v>10</v>
      </c>
      <c r="E63" s="23">
        <v>10</v>
      </c>
      <c r="F63" s="23" t="s">
        <v>20</v>
      </c>
      <c r="G63" s="24" t="s">
        <v>80</v>
      </c>
      <c r="H63" s="25" t="s">
        <v>81</v>
      </c>
      <c r="I63" s="25" t="s">
        <v>82</v>
      </c>
    </row>
    <row r="64" spans="1:12" ht="47.1" customHeight="1" x14ac:dyDescent="0.25">
      <c r="A64" s="22">
        <v>3</v>
      </c>
      <c r="B64" s="23">
        <v>7</v>
      </c>
      <c r="C64" s="23">
        <v>7</v>
      </c>
      <c r="D64" s="23">
        <v>6</v>
      </c>
      <c r="E64" s="23">
        <v>7</v>
      </c>
      <c r="F64" s="23" t="s">
        <v>9</v>
      </c>
      <c r="G64" s="24" t="s">
        <v>83</v>
      </c>
      <c r="H64" s="25" t="s">
        <v>84</v>
      </c>
      <c r="I64" s="25" t="s">
        <v>50</v>
      </c>
    </row>
    <row r="65" spans="1:14" x14ac:dyDescent="0.25">
      <c r="A65" s="22">
        <v>4</v>
      </c>
      <c r="B65" s="23">
        <v>10</v>
      </c>
      <c r="C65" s="23">
        <v>9</v>
      </c>
      <c r="D65" s="23">
        <v>6</v>
      </c>
      <c r="E65" s="23">
        <v>9</v>
      </c>
      <c r="F65" s="23" t="s">
        <v>20</v>
      </c>
      <c r="G65" s="24" t="s">
        <v>63</v>
      </c>
      <c r="H65" s="25" t="s">
        <v>63</v>
      </c>
      <c r="I65" s="25" t="s">
        <v>63</v>
      </c>
    </row>
    <row r="66" spans="1:14" x14ac:dyDescent="0.2">
      <c r="A66" s="22">
        <v>5</v>
      </c>
      <c r="B66" s="23">
        <v>10</v>
      </c>
      <c r="C66" s="23">
        <v>10</v>
      </c>
      <c r="D66" s="23">
        <v>10</v>
      </c>
      <c r="E66" s="23">
        <v>10</v>
      </c>
      <c r="F66" s="23" t="s">
        <v>9</v>
      </c>
      <c r="G66" s="24" t="s">
        <v>85</v>
      </c>
      <c r="H66" s="25" t="s">
        <v>65</v>
      </c>
      <c r="I66" s="25" t="s">
        <v>74</v>
      </c>
      <c r="M66" s="11"/>
      <c r="N66" s="11"/>
    </row>
    <row r="67" spans="1:14" x14ac:dyDescent="0.25">
      <c r="A67" s="22">
        <v>6</v>
      </c>
      <c r="B67" s="23">
        <v>10</v>
      </c>
      <c r="C67" s="23">
        <v>10</v>
      </c>
      <c r="D67" s="23">
        <v>10</v>
      </c>
      <c r="E67" s="23">
        <v>10</v>
      </c>
      <c r="F67" s="23" t="s">
        <v>9</v>
      </c>
      <c r="G67" s="24" t="s">
        <v>75</v>
      </c>
      <c r="H67" s="25" t="s">
        <v>86</v>
      </c>
      <c r="I67" s="25" t="s">
        <v>28</v>
      </c>
    </row>
    <row r="68" spans="1:14" x14ac:dyDescent="0.25">
      <c r="A68" s="22"/>
      <c r="B68" s="23"/>
      <c r="C68" s="23"/>
      <c r="D68" s="23"/>
      <c r="E68" s="23"/>
      <c r="F68" s="23"/>
      <c r="G68" s="24"/>
      <c r="H68" s="25"/>
      <c r="I68" s="25"/>
    </row>
    <row r="69" spans="1:14" x14ac:dyDescent="0.25">
      <c r="A69" s="22" t="s">
        <v>29</v>
      </c>
      <c r="B69" s="26">
        <f>AVERAGE(B62:B67)</f>
        <v>9.5</v>
      </c>
      <c r="C69" s="26">
        <f t="shared" ref="C69:E69" si="15">AVERAGE(C62:C67)</f>
        <v>9.3333333333333339</v>
      </c>
      <c r="D69" s="26">
        <f t="shared" si="15"/>
        <v>8.6666666666666661</v>
      </c>
      <c r="E69" s="26">
        <f t="shared" si="15"/>
        <v>9.3333333333333339</v>
      </c>
      <c r="F69" s="23"/>
      <c r="G69" s="24"/>
      <c r="H69" s="25"/>
      <c r="I69" s="25"/>
    </row>
    <row r="70" spans="1:14" x14ac:dyDescent="0.25">
      <c r="A70" s="27" t="s">
        <v>30</v>
      </c>
      <c r="B70" s="28">
        <f>STDEVA(B62:B67)</f>
        <v>1.2247448713915889</v>
      </c>
      <c r="C70" s="28">
        <f t="shared" ref="C70:E70" si="16">STDEVA(C62:C67)</f>
        <v>1.2110601416389999</v>
      </c>
      <c r="D70" s="28">
        <f t="shared" si="16"/>
        <v>2.0655911179772883</v>
      </c>
      <c r="E70" s="28">
        <f t="shared" si="16"/>
        <v>1.2110601416389999</v>
      </c>
      <c r="F70" s="23"/>
      <c r="G70" s="24"/>
      <c r="H70" s="25"/>
      <c r="I70" s="25"/>
    </row>
    <row r="71" spans="1:14" ht="19.5" thickBot="1" x14ac:dyDescent="0.3">
      <c r="A71" s="29" t="s">
        <v>31</v>
      </c>
      <c r="B71" s="30">
        <f>(B70*100)/B69</f>
        <v>12.8920512778062</v>
      </c>
      <c r="C71" s="30">
        <f t="shared" ref="C71:E71" si="17">(C70*100)/C69</f>
        <v>12.975644374703569</v>
      </c>
      <c r="D71" s="30">
        <f t="shared" si="17"/>
        <v>23.833743668968712</v>
      </c>
      <c r="E71" s="30">
        <f t="shared" si="17"/>
        <v>12.975644374703569</v>
      </c>
      <c r="F71" s="31"/>
      <c r="G71" s="32"/>
      <c r="H71" s="33"/>
      <c r="I71" s="33"/>
    </row>
    <row r="72" spans="1:14" ht="19.5" thickBot="1" x14ac:dyDescent="0.3"/>
    <row r="73" spans="1:14" ht="112.5" x14ac:dyDescent="0.25">
      <c r="A73" s="6" t="s">
        <v>87</v>
      </c>
      <c r="B73" s="4" t="s">
        <v>1</v>
      </c>
      <c r="C73" s="4" t="s">
        <v>2</v>
      </c>
      <c r="D73" s="4" t="s">
        <v>3</v>
      </c>
      <c r="E73" s="4" t="s">
        <v>4</v>
      </c>
      <c r="F73" s="4" t="s">
        <v>5</v>
      </c>
      <c r="G73" s="12" t="s">
        <v>6</v>
      </c>
      <c r="H73" s="13" t="s">
        <v>7</v>
      </c>
      <c r="I73" s="13" t="s">
        <v>8</v>
      </c>
    </row>
    <row r="74" spans="1:14" x14ac:dyDescent="0.25">
      <c r="A74" s="22">
        <v>1</v>
      </c>
      <c r="B74" s="23">
        <v>9</v>
      </c>
      <c r="C74" s="23">
        <v>8</v>
      </c>
      <c r="D74" s="23">
        <v>7</v>
      </c>
      <c r="E74" s="23">
        <v>8</v>
      </c>
      <c r="F74" s="23" t="s">
        <v>16</v>
      </c>
      <c r="G74" s="24" t="s">
        <v>88</v>
      </c>
      <c r="H74" s="25" t="s">
        <v>89</v>
      </c>
      <c r="I74" s="25" t="s">
        <v>90</v>
      </c>
    </row>
    <row r="75" spans="1:14" ht="37.5" x14ac:dyDescent="0.25">
      <c r="A75" s="22">
        <v>2</v>
      </c>
      <c r="B75" s="23">
        <v>8</v>
      </c>
      <c r="C75" s="23">
        <v>7</v>
      </c>
      <c r="D75" s="23">
        <v>8</v>
      </c>
      <c r="E75" s="23">
        <v>8</v>
      </c>
      <c r="F75" s="23" t="s">
        <v>16</v>
      </c>
      <c r="G75" s="24" t="s">
        <v>91</v>
      </c>
      <c r="H75" s="25" t="s">
        <v>92</v>
      </c>
      <c r="I75" s="25" t="s">
        <v>93</v>
      </c>
    </row>
    <row r="76" spans="1:14" ht="37.5" x14ac:dyDescent="0.25">
      <c r="A76" s="22">
        <v>3</v>
      </c>
      <c r="B76" s="23">
        <v>8</v>
      </c>
      <c r="C76" s="23">
        <v>9</v>
      </c>
      <c r="D76" s="23">
        <v>8</v>
      </c>
      <c r="E76" s="23">
        <v>9</v>
      </c>
      <c r="F76" s="23" t="s">
        <v>9</v>
      </c>
      <c r="G76" s="24" t="s">
        <v>94</v>
      </c>
      <c r="H76" s="25" t="s">
        <v>95</v>
      </c>
      <c r="I76" s="25" t="s">
        <v>50</v>
      </c>
    </row>
    <row r="77" spans="1:14" x14ac:dyDescent="0.25">
      <c r="A77" s="22">
        <v>4</v>
      </c>
      <c r="B77" s="23">
        <v>9</v>
      </c>
      <c r="C77" s="23">
        <v>8</v>
      </c>
      <c r="D77" s="23">
        <v>6</v>
      </c>
      <c r="E77" s="23">
        <v>8</v>
      </c>
      <c r="F77" s="23" t="s">
        <v>16</v>
      </c>
      <c r="G77" s="24" t="s">
        <v>63</v>
      </c>
      <c r="H77" s="25" t="s">
        <v>63</v>
      </c>
      <c r="I77" s="25" t="s">
        <v>63</v>
      </c>
    </row>
    <row r="78" spans="1:14" x14ac:dyDescent="0.25">
      <c r="A78" s="22">
        <v>5</v>
      </c>
      <c r="B78" s="23">
        <v>9</v>
      </c>
      <c r="C78" s="23">
        <v>6</v>
      </c>
      <c r="D78" s="23">
        <v>6</v>
      </c>
      <c r="E78" s="23">
        <v>7</v>
      </c>
      <c r="F78" s="23" t="s">
        <v>9</v>
      </c>
      <c r="G78" s="24" t="s">
        <v>64</v>
      </c>
      <c r="H78" s="25" t="s">
        <v>96</v>
      </c>
      <c r="I78" s="25" t="s">
        <v>64</v>
      </c>
    </row>
    <row r="79" spans="1:14" x14ac:dyDescent="0.25">
      <c r="A79" s="22">
        <v>6</v>
      </c>
      <c r="B79" s="23">
        <v>10</v>
      </c>
      <c r="C79" s="23">
        <v>10</v>
      </c>
      <c r="D79" s="23">
        <v>10</v>
      </c>
      <c r="E79" s="23">
        <v>10</v>
      </c>
      <c r="F79" s="23" t="s">
        <v>9</v>
      </c>
      <c r="G79" s="24" t="s">
        <v>97</v>
      </c>
      <c r="H79" s="25" t="s">
        <v>27</v>
      </c>
      <c r="I79" s="25" t="s">
        <v>28</v>
      </c>
    </row>
    <row r="80" spans="1:14" x14ac:dyDescent="0.25">
      <c r="A80" s="22"/>
      <c r="B80" s="23"/>
      <c r="C80" s="23"/>
      <c r="D80" s="23"/>
      <c r="E80" s="23"/>
      <c r="F80" s="23"/>
      <c r="G80" s="24"/>
      <c r="H80" s="25"/>
      <c r="I80" s="25"/>
    </row>
    <row r="81" spans="1:9" x14ac:dyDescent="0.25">
      <c r="A81" s="22" t="s">
        <v>29</v>
      </c>
      <c r="B81" s="26">
        <f>AVERAGE(B74:B79)</f>
        <v>8.8333333333333339</v>
      </c>
      <c r="C81" s="26">
        <f t="shared" ref="C81:E81" si="18">AVERAGE(C74:C79)</f>
        <v>8</v>
      </c>
      <c r="D81" s="26">
        <f t="shared" si="18"/>
        <v>7.5</v>
      </c>
      <c r="E81" s="26">
        <f t="shared" si="18"/>
        <v>8.3333333333333339</v>
      </c>
      <c r="F81" s="23"/>
      <c r="G81" s="24"/>
      <c r="H81" s="25"/>
      <c r="I81" s="25"/>
    </row>
    <row r="82" spans="1:9" x14ac:dyDescent="0.25">
      <c r="A82" s="27" t="s">
        <v>30</v>
      </c>
      <c r="B82" s="28">
        <f>STDEVA(B74:B79)</f>
        <v>0.752772652709081</v>
      </c>
      <c r="C82" s="28">
        <f t="shared" ref="C82:E82" si="19">STDEVA(C74:C79)</f>
        <v>1.4142135623730951</v>
      </c>
      <c r="D82" s="28">
        <f t="shared" si="19"/>
        <v>1.51657508881031</v>
      </c>
      <c r="E82" s="28">
        <f t="shared" si="19"/>
        <v>1.0327955589886426</v>
      </c>
      <c r="F82" s="23"/>
      <c r="G82" s="24"/>
      <c r="H82" s="25"/>
      <c r="I82" s="25"/>
    </row>
    <row r="83" spans="1:9" ht="19.5" thickBot="1" x14ac:dyDescent="0.3">
      <c r="A83" s="29" t="s">
        <v>31</v>
      </c>
      <c r="B83" s="30">
        <f>(B82*100)/B81</f>
        <v>8.5219545589707284</v>
      </c>
      <c r="C83" s="30">
        <f t="shared" ref="C83:E83" si="20">(C82*100)/C81</f>
        <v>17.677669529663689</v>
      </c>
      <c r="D83" s="30">
        <f t="shared" si="20"/>
        <v>20.221001184137467</v>
      </c>
      <c r="E83" s="30">
        <f t="shared" si="20"/>
        <v>12.39354670786371</v>
      </c>
      <c r="F83" s="31"/>
      <c r="G83" s="32"/>
      <c r="H83" s="33"/>
      <c r="I83" s="33"/>
    </row>
    <row r="88" spans="1:9" ht="131.1" customHeight="1" x14ac:dyDescent="0.25"/>
    <row r="100" ht="43.5" customHeight="1"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zoomScale="76" zoomScaleNormal="76" zoomScalePageLayoutView="78" workbookViewId="0">
      <selection sqref="A1:A1048576"/>
    </sheetView>
  </sheetViews>
  <sheetFormatPr baseColWidth="10" defaultColWidth="10.875" defaultRowHeight="18.75" x14ac:dyDescent="0.25"/>
  <cols>
    <col min="1" max="1" width="26.125" style="2" customWidth="1"/>
    <col min="2" max="2" width="31.625" style="2" customWidth="1"/>
    <col min="3" max="3" width="26.875" style="2" customWidth="1"/>
    <col min="4" max="4" width="27.5" style="2" customWidth="1"/>
    <col min="5" max="5" width="27" style="2" customWidth="1"/>
    <col min="6" max="6" width="30.375" style="2" customWidth="1"/>
    <col min="7" max="7" width="76" style="2" customWidth="1"/>
    <col min="8" max="8" width="79" style="2" customWidth="1"/>
    <col min="9" max="9" width="45.875" style="2" customWidth="1"/>
    <col min="10" max="16384" width="10.875" style="2"/>
  </cols>
  <sheetData>
    <row r="1" spans="1:9" ht="112.5" x14ac:dyDescent="0.25">
      <c r="A1" s="6" t="s">
        <v>98</v>
      </c>
      <c r="B1" s="4" t="s">
        <v>1</v>
      </c>
      <c r="C1" s="4" t="s">
        <v>2</v>
      </c>
      <c r="D1" s="4" t="s">
        <v>3</v>
      </c>
      <c r="E1" s="4" t="s">
        <v>4</v>
      </c>
      <c r="F1" s="4" t="s">
        <v>5</v>
      </c>
      <c r="G1" s="4" t="s">
        <v>6</v>
      </c>
      <c r="H1" s="5" t="s">
        <v>7</v>
      </c>
      <c r="I1" s="13" t="s">
        <v>8</v>
      </c>
    </row>
    <row r="2" spans="1:9" ht="37.5" x14ac:dyDescent="0.25">
      <c r="A2" s="22">
        <v>1</v>
      </c>
      <c r="B2" s="23">
        <v>9</v>
      </c>
      <c r="C2" s="23">
        <v>9</v>
      </c>
      <c r="D2" s="23">
        <v>9</v>
      </c>
      <c r="E2" s="23">
        <v>9</v>
      </c>
      <c r="F2" s="23" t="s">
        <v>9</v>
      </c>
      <c r="G2" s="24" t="s">
        <v>99</v>
      </c>
      <c r="H2" s="25" t="s">
        <v>100</v>
      </c>
      <c r="I2" s="25" t="s">
        <v>12</v>
      </c>
    </row>
    <row r="3" spans="1:9" ht="37.5" x14ac:dyDescent="0.25">
      <c r="A3" s="22">
        <v>2</v>
      </c>
      <c r="B3" s="23">
        <v>10</v>
      </c>
      <c r="C3" s="23">
        <v>10</v>
      </c>
      <c r="D3" s="23">
        <v>10</v>
      </c>
      <c r="E3" s="23">
        <v>10</v>
      </c>
      <c r="F3" s="23" t="s">
        <v>9</v>
      </c>
      <c r="G3" s="24" t="s">
        <v>101</v>
      </c>
      <c r="H3" s="25" t="s">
        <v>102</v>
      </c>
      <c r="I3" s="25" t="s">
        <v>103</v>
      </c>
    </row>
    <row r="4" spans="1:9" x14ac:dyDescent="0.25">
      <c r="A4" s="22">
        <v>3</v>
      </c>
      <c r="B4" s="23"/>
      <c r="C4" s="23"/>
      <c r="D4" s="23"/>
      <c r="E4" s="23"/>
      <c r="F4" s="23" t="s">
        <v>24</v>
      </c>
      <c r="G4" s="24" t="s">
        <v>24</v>
      </c>
      <c r="H4" s="25" t="s">
        <v>24</v>
      </c>
      <c r="I4" s="25" t="s">
        <v>24</v>
      </c>
    </row>
    <row r="5" spans="1:9" x14ac:dyDescent="0.25">
      <c r="A5" s="22">
        <v>4</v>
      </c>
      <c r="B5" s="23">
        <v>10</v>
      </c>
      <c r="C5" s="23">
        <v>9</v>
      </c>
      <c r="D5" s="23">
        <v>9</v>
      </c>
      <c r="E5" s="23">
        <v>9</v>
      </c>
      <c r="F5" s="23" t="s">
        <v>9</v>
      </c>
      <c r="G5" s="24" t="s">
        <v>63</v>
      </c>
      <c r="H5" s="25" t="s">
        <v>63</v>
      </c>
      <c r="I5" s="25" t="s">
        <v>63</v>
      </c>
    </row>
    <row r="6" spans="1:9" x14ac:dyDescent="0.25">
      <c r="A6" s="22">
        <v>5</v>
      </c>
      <c r="B6" s="23"/>
      <c r="C6" s="23"/>
      <c r="D6" s="23"/>
      <c r="E6" s="23"/>
      <c r="F6" s="23" t="s">
        <v>24</v>
      </c>
      <c r="G6" s="24" t="s">
        <v>25</v>
      </c>
      <c r="H6" s="25" t="s">
        <v>25</v>
      </c>
      <c r="I6" s="25" t="s">
        <v>25</v>
      </c>
    </row>
    <row r="7" spans="1:9" x14ac:dyDescent="0.25">
      <c r="A7" s="22">
        <v>6</v>
      </c>
      <c r="B7" s="23">
        <v>10</v>
      </c>
      <c r="C7" s="23">
        <v>10</v>
      </c>
      <c r="D7" s="23">
        <v>10</v>
      </c>
      <c r="E7" s="23">
        <v>10</v>
      </c>
      <c r="F7" s="23" t="s">
        <v>9</v>
      </c>
      <c r="G7" s="24" t="s">
        <v>97</v>
      </c>
      <c r="H7" s="25" t="s">
        <v>27</v>
      </c>
      <c r="I7" s="25" t="s">
        <v>28</v>
      </c>
    </row>
    <row r="8" spans="1:9" x14ac:dyDescent="0.25">
      <c r="A8" s="22"/>
      <c r="B8" s="23"/>
      <c r="C8" s="23"/>
      <c r="D8" s="23"/>
      <c r="E8" s="23"/>
      <c r="F8" s="23"/>
      <c r="G8" s="24"/>
      <c r="H8" s="25"/>
      <c r="I8" s="25"/>
    </row>
    <row r="9" spans="1:9" x14ac:dyDescent="0.25">
      <c r="A9" s="22" t="s">
        <v>29</v>
      </c>
      <c r="B9" s="26">
        <f>AVERAGE(B2:B7)</f>
        <v>9.75</v>
      </c>
      <c r="C9" s="26">
        <f t="shared" ref="C9:E9" si="0">AVERAGE(C2:C7)</f>
        <v>9.5</v>
      </c>
      <c r="D9" s="26">
        <f t="shared" si="0"/>
        <v>9.5</v>
      </c>
      <c r="E9" s="26">
        <f t="shared" si="0"/>
        <v>9.5</v>
      </c>
      <c r="F9" s="23"/>
      <c r="G9" s="24"/>
      <c r="H9" s="25"/>
      <c r="I9" s="25"/>
    </row>
    <row r="10" spans="1:9" x14ac:dyDescent="0.25">
      <c r="A10" s="27" t="s">
        <v>30</v>
      </c>
      <c r="B10" s="28">
        <f>STDEVA(B2:B7)</f>
        <v>0.5</v>
      </c>
      <c r="C10" s="28">
        <f t="shared" ref="C10:E10" si="1">STDEVA(C2:C7)</f>
        <v>0.57735026918962573</v>
      </c>
      <c r="D10" s="28">
        <f t="shared" si="1"/>
        <v>0.57735026918962573</v>
      </c>
      <c r="E10" s="28">
        <f t="shared" si="1"/>
        <v>0.57735026918962573</v>
      </c>
      <c r="F10" s="23"/>
      <c r="G10" s="24"/>
      <c r="H10" s="25"/>
      <c r="I10" s="25"/>
    </row>
    <row r="11" spans="1:9" ht="19.5" thickBot="1" x14ac:dyDescent="0.3">
      <c r="A11" s="29" t="s">
        <v>31</v>
      </c>
      <c r="B11" s="30">
        <f>(B10*100)/B9</f>
        <v>5.1282051282051286</v>
      </c>
      <c r="C11" s="30">
        <f t="shared" ref="C11:E11" si="2">(C10*100)/C9</f>
        <v>6.0773712546276393</v>
      </c>
      <c r="D11" s="30">
        <f t="shared" si="2"/>
        <v>6.0773712546276393</v>
      </c>
      <c r="E11" s="30">
        <f t="shared" si="2"/>
        <v>6.0773712546276393</v>
      </c>
      <c r="F11" s="31"/>
      <c r="G11" s="32"/>
      <c r="H11" s="33"/>
      <c r="I11" s="33"/>
    </row>
    <row r="12" spans="1:9" ht="19.5" thickBot="1" x14ac:dyDescent="0.3"/>
    <row r="13" spans="1:9" ht="112.5" x14ac:dyDescent="0.25">
      <c r="A13" s="6" t="s">
        <v>104</v>
      </c>
      <c r="B13" s="4" t="s">
        <v>1</v>
      </c>
      <c r="C13" s="4" t="s">
        <v>2</v>
      </c>
      <c r="D13" s="4" t="s">
        <v>3</v>
      </c>
      <c r="E13" s="4" t="s">
        <v>4</v>
      </c>
      <c r="F13" s="4" t="s">
        <v>5</v>
      </c>
      <c r="G13" s="4" t="s">
        <v>6</v>
      </c>
      <c r="H13" s="5" t="s">
        <v>7</v>
      </c>
      <c r="I13" s="13" t="s">
        <v>8</v>
      </c>
    </row>
    <row r="14" spans="1:9" ht="37.5" x14ac:dyDescent="0.25">
      <c r="A14" s="22">
        <v>1</v>
      </c>
      <c r="B14" s="23">
        <v>8</v>
      </c>
      <c r="C14" s="23">
        <v>9</v>
      </c>
      <c r="D14" s="23">
        <v>8</v>
      </c>
      <c r="E14" s="23">
        <v>9</v>
      </c>
      <c r="F14" s="23" t="s">
        <v>9</v>
      </c>
      <c r="G14" s="24" t="s">
        <v>105</v>
      </c>
      <c r="H14" s="25" t="s">
        <v>100</v>
      </c>
      <c r="I14" s="25" t="s">
        <v>12</v>
      </c>
    </row>
    <row r="15" spans="1:9" ht="56.25" x14ac:dyDescent="0.25">
      <c r="A15" s="22">
        <v>2</v>
      </c>
      <c r="B15" s="23">
        <v>10</v>
      </c>
      <c r="C15" s="23">
        <v>8</v>
      </c>
      <c r="D15" s="23">
        <v>8</v>
      </c>
      <c r="E15" s="23">
        <v>10</v>
      </c>
      <c r="F15" s="23" t="s">
        <v>20</v>
      </c>
      <c r="G15" s="24" t="s">
        <v>106</v>
      </c>
      <c r="H15" s="25" t="s">
        <v>107</v>
      </c>
      <c r="I15" s="25" t="s">
        <v>108</v>
      </c>
    </row>
    <row r="16" spans="1:9" ht="93.75" x14ac:dyDescent="0.25">
      <c r="A16" s="22">
        <v>3</v>
      </c>
      <c r="B16" s="23">
        <v>9</v>
      </c>
      <c r="C16" s="23">
        <v>9</v>
      </c>
      <c r="D16" s="23">
        <v>10</v>
      </c>
      <c r="E16" s="23">
        <v>10</v>
      </c>
      <c r="F16" s="23" t="s">
        <v>20</v>
      </c>
      <c r="G16" s="24" t="s">
        <v>109</v>
      </c>
      <c r="H16" s="25" t="s">
        <v>18</v>
      </c>
      <c r="I16" s="25" t="s">
        <v>50</v>
      </c>
    </row>
    <row r="17" spans="1:9" x14ac:dyDescent="0.25">
      <c r="A17" s="22">
        <v>4</v>
      </c>
      <c r="B17" s="23">
        <v>9</v>
      </c>
      <c r="C17" s="23">
        <v>9</v>
      </c>
      <c r="D17" s="23">
        <v>9</v>
      </c>
      <c r="E17" s="23">
        <v>9</v>
      </c>
      <c r="F17" s="23" t="s">
        <v>9</v>
      </c>
      <c r="G17" s="24" t="s">
        <v>63</v>
      </c>
      <c r="H17" s="25" t="s">
        <v>63</v>
      </c>
      <c r="I17" s="25" t="s">
        <v>63</v>
      </c>
    </row>
    <row r="18" spans="1:9" x14ac:dyDescent="0.25">
      <c r="A18" s="22">
        <v>5</v>
      </c>
      <c r="B18" s="23"/>
      <c r="C18" s="23"/>
      <c r="D18" s="23"/>
      <c r="E18" s="23"/>
      <c r="F18" s="23" t="s">
        <v>24</v>
      </c>
      <c r="G18" s="24" t="s">
        <v>25</v>
      </c>
      <c r="H18" s="25" t="s">
        <v>25</v>
      </c>
      <c r="I18" s="25" t="s">
        <v>25</v>
      </c>
    </row>
    <row r="19" spans="1:9" x14ac:dyDescent="0.25">
      <c r="A19" s="22">
        <v>6</v>
      </c>
      <c r="B19" s="23"/>
      <c r="C19" s="23"/>
      <c r="D19" s="23"/>
      <c r="E19" s="23"/>
      <c r="F19" s="23" t="s">
        <v>24</v>
      </c>
      <c r="G19" s="24" t="s">
        <v>110</v>
      </c>
      <c r="H19" s="25" t="s">
        <v>110</v>
      </c>
      <c r="I19" s="25" t="s">
        <v>110</v>
      </c>
    </row>
    <row r="20" spans="1:9" x14ac:dyDescent="0.25">
      <c r="A20" s="22"/>
      <c r="B20" s="23"/>
      <c r="C20" s="23"/>
      <c r="D20" s="23"/>
      <c r="E20" s="23"/>
      <c r="F20" s="23"/>
      <c r="G20" s="24"/>
      <c r="H20" s="25"/>
      <c r="I20" s="25"/>
    </row>
    <row r="21" spans="1:9" x14ac:dyDescent="0.25">
      <c r="A21" s="22" t="s">
        <v>29</v>
      </c>
      <c r="B21" s="26">
        <f>AVERAGE(B14:B19)</f>
        <v>9</v>
      </c>
      <c r="C21" s="26">
        <f t="shared" ref="C21:E21" si="3">AVERAGE(C14:C19)</f>
        <v>8.75</v>
      </c>
      <c r="D21" s="26">
        <f t="shared" si="3"/>
        <v>8.75</v>
      </c>
      <c r="E21" s="26">
        <f t="shared" si="3"/>
        <v>9.5</v>
      </c>
      <c r="F21" s="23"/>
      <c r="G21" s="24"/>
      <c r="H21" s="25"/>
      <c r="I21" s="25"/>
    </row>
    <row r="22" spans="1:9" x14ac:dyDescent="0.25">
      <c r="A22" s="27" t="s">
        <v>30</v>
      </c>
      <c r="B22" s="28">
        <f>STDEVA(B14:B19)</f>
        <v>0.81649658092772603</v>
      </c>
      <c r="C22" s="28">
        <f t="shared" ref="C22:E22" si="4">STDEVA(C14:C19)</f>
        <v>0.5</v>
      </c>
      <c r="D22" s="28">
        <f t="shared" si="4"/>
        <v>0.9574271077563381</v>
      </c>
      <c r="E22" s="28">
        <f t="shared" si="4"/>
        <v>0.57735026918962573</v>
      </c>
      <c r="F22" s="23"/>
      <c r="G22" s="24"/>
      <c r="H22" s="25"/>
      <c r="I22" s="25"/>
    </row>
    <row r="23" spans="1:9" ht="19.5" thickBot="1" x14ac:dyDescent="0.3">
      <c r="A23" s="29" t="s">
        <v>31</v>
      </c>
      <c r="B23" s="30">
        <f>(B22*100)/B21</f>
        <v>9.0721842325302884</v>
      </c>
      <c r="C23" s="30">
        <f t="shared" ref="C23:E23" si="5">(C22*100)/C21</f>
        <v>5.7142857142857144</v>
      </c>
      <c r="D23" s="30">
        <f t="shared" si="5"/>
        <v>10.942024088643864</v>
      </c>
      <c r="E23" s="30">
        <f t="shared" si="5"/>
        <v>6.0773712546276393</v>
      </c>
      <c r="F23" s="31"/>
      <c r="G23" s="32"/>
      <c r="H23" s="33"/>
      <c r="I23" s="33"/>
    </row>
    <row r="24" spans="1:9" ht="19.5" thickBot="1" x14ac:dyDescent="0.3"/>
    <row r="25" spans="1:9" ht="112.5" x14ac:dyDescent="0.25">
      <c r="A25" s="6" t="s">
        <v>111</v>
      </c>
      <c r="B25" s="4" t="s">
        <v>1</v>
      </c>
      <c r="C25" s="4" t="s">
        <v>2</v>
      </c>
      <c r="D25" s="4" t="s">
        <v>3</v>
      </c>
      <c r="E25" s="4" t="s">
        <v>4</v>
      </c>
      <c r="F25" s="4" t="s">
        <v>5</v>
      </c>
      <c r="G25" s="4" t="s">
        <v>6</v>
      </c>
      <c r="H25" s="5" t="s">
        <v>7</v>
      </c>
      <c r="I25" s="13" t="s">
        <v>8</v>
      </c>
    </row>
    <row r="26" spans="1:9" x14ac:dyDescent="0.25">
      <c r="A26" s="22">
        <v>1</v>
      </c>
      <c r="B26" s="23"/>
      <c r="C26" s="23"/>
      <c r="D26" s="23"/>
      <c r="E26" s="23"/>
      <c r="F26" s="23" t="s">
        <v>24</v>
      </c>
      <c r="G26" s="24" t="s">
        <v>112</v>
      </c>
      <c r="H26" s="25" t="s">
        <v>112</v>
      </c>
      <c r="I26" s="25" t="s">
        <v>112</v>
      </c>
    </row>
    <row r="27" spans="1:9" ht="75" x14ac:dyDescent="0.25">
      <c r="A27" s="22">
        <v>2</v>
      </c>
      <c r="B27" s="23">
        <v>7</v>
      </c>
      <c r="C27" s="23">
        <v>6</v>
      </c>
      <c r="D27" s="23">
        <v>6</v>
      </c>
      <c r="E27" s="23">
        <v>6</v>
      </c>
      <c r="F27" s="23" t="s">
        <v>16</v>
      </c>
      <c r="G27" s="24" t="s">
        <v>113</v>
      </c>
      <c r="H27" s="25" t="s">
        <v>114</v>
      </c>
      <c r="I27" s="25" t="s">
        <v>115</v>
      </c>
    </row>
    <row r="28" spans="1:9" ht="131.25" x14ac:dyDescent="0.25">
      <c r="A28" s="22">
        <v>3</v>
      </c>
      <c r="B28" s="23">
        <v>9</v>
      </c>
      <c r="C28" s="23">
        <v>9</v>
      </c>
      <c r="D28" s="23">
        <v>9</v>
      </c>
      <c r="E28" s="23">
        <v>10</v>
      </c>
      <c r="F28" s="23" t="s">
        <v>9</v>
      </c>
      <c r="G28" s="24" t="s">
        <v>116</v>
      </c>
      <c r="H28" s="25" t="s">
        <v>117</v>
      </c>
      <c r="I28" s="25" t="s">
        <v>118</v>
      </c>
    </row>
    <row r="29" spans="1:9" x14ac:dyDescent="0.25">
      <c r="A29" s="22">
        <v>4</v>
      </c>
      <c r="B29" s="23">
        <v>9</v>
      </c>
      <c r="C29" s="23">
        <v>3</v>
      </c>
      <c r="D29" s="23">
        <v>9</v>
      </c>
      <c r="E29" s="23">
        <v>9</v>
      </c>
      <c r="F29" s="23" t="s">
        <v>9</v>
      </c>
      <c r="G29" s="24" t="s">
        <v>63</v>
      </c>
      <c r="H29" s="25" t="s">
        <v>63</v>
      </c>
      <c r="I29" s="25" t="s">
        <v>63</v>
      </c>
    </row>
    <row r="30" spans="1:9" x14ac:dyDescent="0.25">
      <c r="A30" s="22">
        <v>5</v>
      </c>
      <c r="B30" s="23"/>
      <c r="C30" s="23"/>
      <c r="D30" s="23"/>
      <c r="E30" s="23"/>
      <c r="F30" s="23" t="s">
        <v>24</v>
      </c>
      <c r="G30" s="24" t="s">
        <v>112</v>
      </c>
      <c r="H30" s="25" t="s">
        <v>25</v>
      </c>
      <c r="I30" s="25" t="s">
        <v>25</v>
      </c>
    </row>
    <row r="31" spans="1:9" x14ac:dyDescent="0.25">
      <c r="A31" s="22">
        <v>6</v>
      </c>
      <c r="B31" s="23">
        <v>10</v>
      </c>
      <c r="C31" s="23">
        <v>10</v>
      </c>
      <c r="D31" s="23">
        <v>10</v>
      </c>
      <c r="E31" s="23">
        <v>10</v>
      </c>
      <c r="F31" s="23" t="s">
        <v>9</v>
      </c>
      <c r="G31" s="24" t="s">
        <v>119</v>
      </c>
      <c r="H31" s="25" t="s">
        <v>27</v>
      </c>
      <c r="I31" s="25" t="s">
        <v>28</v>
      </c>
    </row>
    <row r="32" spans="1:9" x14ac:dyDescent="0.25">
      <c r="A32" s="22"/>
      <c r="B32" s="23"/>
      <c r="C32" s="23"/>
      <c r="D32" s="23"/>
      <c r="E32" s="23"/>
      <c r="F32" s="23"/>
      <c r="G32" s="24"/>
      <c r="H32" s="25"/>
      <c r="I32" s="25"/>
    </row>
    <row r="33" spans="1:9" x14ac:dyDescent="0.25">
      <c r="A33" s="22" t="s">
        <v>29</v>
      </c>
      <c r="B33" s="26">
        <f>AVERAGE(B26:B31)</f>
        <v>8.75</v>
      </c>
      <c r="C33" s="26">
        <f t="shared" ref="C33:E33" si="6">AVERAGE(C26:C31)</f>
        <v>7</v>
      </c>
      <c r="D33" s="26">
        <f t="shared" si="6"/>
        <v>8.5</v>
      </c>
      <c r="E33" s="26">
        <f t="shared" si="6"/>
        <v>8.75</v>
      </c>
      <c r="F33" s="23"/>
      <c r="G33" s="24"/>
      <c r="H33" s="25"/>
      <c r="I33" s="25"/>
    </row>
    <row r="34" spans="1:9" x14ac:dyDescent="0.25">
      <c r="A34" s="27" t="s">
        <v>30</v>
      </c>
      <c r="B34" s="28">
        <f>STDEVA(B26:B31)</f>
        <v>1.2583057392117916</v>
      </c>
      <c r="C34" s="28">
        <f t="shared" ref="C34:E34" si="7">STDEVA(C26:C31)</f>
        <v>3.1622776601683795</v>
      </c>
      <c r="D34" s="28">
        <f t="shared" si="7"/>
        <v>1.7320508075688772</v>
      </c>
      <c r="E34" s="28">
        <f t="shared" si="7"/>
        <v>1.8929694486000912</v>
      </c>
      <c r="F34" s="23"/>
      <c r="G34" s="24"/>
      <c r="H34" s="25"/>
      <c r="I34" s="25"/>
    </row>
    <row r="35" spans="1:9" ht="19.5" thickBot="1" x14ac:dyDescent="0.3">
      <c r="A35" s="29" t="s">
        <v>31</v>
      </c>
      <c r="B35" s="30">
        <f>(B34*100)/B33</f>
        <v>14.380637019563332</v>
      </c>
      <c r="C35" s="30">
        <f t="shared" ref="C35:E35" si="8">(C34*100)/C33</f>
        <v>45.175395145262563</v>
      </c>
      <c r="D35" s="30">
        <f t="shared" si="8"/>
        <v>20.377068324339731</v>
      </c>
      <c r="E35" s="30">
        <f t="shared" si="8"/>
        <v>21.633936555429614</v>
      </c>
      <c r="F35" s="31"/>
      <c r="G35" s="32"/>
      <c r="H35" s="33"/>
      <c r="I35" s="33"/>
    </row>
    <row r="37" spans="1:9" ht="19.5" thickBot="1" x14ac:dyDescent="0.3"/>
    <row r="38" spans="1:9" ht="112.5" x14ac:dyDescent="0.25">
      <c r="A38" s="8" t="s">
        <v>120</v>
      </c>
      <c r="B38" s="9" t="s">
        <v>1</v>
      </c>
      <c r="C38" s="9" t="s">
        <v>2</v>
      </c>
      <c r="D38" s="9" t="s">
        <v>3</v>
      </c>
      <c r="E38" s="9" t="s">
        <v>4</v>
      </c>
      <c r="F38" s="9" t="s">
        <v>5</v>
      </c>
      <c r="G38" s="9" t="s">
        <v>6</v>
      </c>
      <c r="H38" s="9" t="s">
        <v>7</v>
      </c>
      <c r="I38" s="13" t="s">
        <v>8</v>
      </c>
    </row>
    <row r="39" spans="1:9" x14ac:dyDescent="0.25">
      <c r="A39" s="22">
        <v>1</v>
      </c>
      <c r="B39" s="23"/>
      <c r="C39" s="23"/>
      <c r="D39" s="23"/>
      <c r="E39" s="23"/>
      <c r="F39" s="23" t="s">
        <v>24</v>
      </c>
      <c r="G39" s="24" t="s">
        <v>112</v>
      </c>
      <c r="H39" s="25" t="s">
        <v>112</v>
      </c>
      <c r="I39" s="25" t="s">
        <v>25</v>
      </c>
    </row>
    <row r="40" spans="1:9" ht="37.5" x14ac:dyDescent="0.25">
      <c r="A40" s="22">
        <v>2</v>
      </c>
      <c r="B40" s="23">
        <v>8</v>
      </c>
      <c r="C40" s="23">
        <v>8</v>
      </c>
      <c r="D40" s="23">
        <v>9</v>
      </c>
      <c r="E40" s="23">
        <v>7</v>
      </c>
      <c r="F40" s="23" t="s">
        <v>9</v>
      </c>
      <c r="G40" s="24" t="s">
        <v>121</v>
      </c>
      <c r="H40" s="25" t="s">
        <v>122</v>
      </c>
      <c r="I40" s="25" t="s">
        <v>123</v>
      </c>
    </row>
    <row r="41" spans="1:9" x14ac:dyDescent="0.25">
      <c r="A41" s="22">
        <v>3</v>
      </c>
      <c r="B41" s="23">
        <v>6</v>
      </c>
      <c r="C41" s="23">
        <v>6</v>
      </c>
      <c r="D41" s="23">
        <v>7</v>
      </c>
      <c r="E41" s="23">
        <v>4</v>
      </c>
      <c r="F41" s="23" t="s">
        <v>9</v>
      </c>
      <c r="G41" s="24" t="s">
        <v>124</v>
      </c>
      <c r="H41" s="25" t="s">
        <v>125</v>
      </c>
      <c r="I41" s="25" t="s">
        <v>50</v>
      </c>
    </row>
    <row r="42" spans="1:9" x14ac:dyDescent="0.25">
      <c r="A42" s="22">
        <v>4</v>
      </c>
      <c r="B42" s="23">
        <v>9</v>
      </c>
      <c r="C42" s="23">
        <v>9</v>
      </c>
      <c r="D42" s="23">
        <v>9</v>
      </c>
      <c r="E42" s="23">
        <v>9</v>
      </c>
      <c r="F42" s="23" t="s">
        <v>9</v>
      </c>
      <c r="G42" s="24" t="s">
        <v>63</v>
      </c>
      <c r="H42" s="25" t="s">
        <v>63</v>
      </c>
      <c r="I42" s="25" t="s">
        <v>63</v>
      </c>
    </row>
    <row r="43" spans="1:9" x14ac:dyDescent="0.25">
      <c r="A43" s="22">
        <v>5</v>
      </c>
      <c r="B43" s="23">
        <v>7</v>
      </c>
      <c r="C43" s="23">
        <v>6</v>
      </c>
      <c r="D43" s="23">
        <v>5</v>
      </c>
      <c r="E43" s="23">
        <v>7</v>
      </c>
      <c r="F43" s="23" t="s">
        <v>16</v>
      </c>
      <c r="G43" s="24" t="s">
        <v>64</v>
      </c>
      <c r="H43" s="25" t="s">
        <v>126</v>
      </c>
      <c r="I43" s="25" t="s">
        <v>74</v>
      </c>
    </row>
    <row r="44" spans="1:9" x14ac:dyDescent="0.25">
      <c r="A44" s="22">
        <v>6</v>
      </c>
      <c r="B44" s="23">
        <v>10</v>
      </c>
      <c r="C44" s="23">
        <v>10</v>
      </c>
      <c r="D44" s="23">
        <v>10</v>
      </c>
      <c r="E44" s="23">
        <v>10</v>
      </c>
      <c r="F44" s="23" t="s">
        <v>9</v>
      </c>
      <c r="G44" s="24" t="s">
        <v>97</v>
      </c>
      <c r="H44" s="25" t="s">
        <v>27</v>
      </c>
      <c r="I44" s="25" t="s">
        <v>28</v>
      </c>
    </row>
    <row r="45" spans="1:9" x14ac:dyDescent="0.25">
      <c r="A45" s="22"/>
      <c r="B45" s="23"/>
      <c r="C45" s="23"/>
      <c r="D45" s="23"/>
      <c r="E45" s="23"/>
      <c r="F45" s="23"/>
      <c r="G45" s="24"/>
      <c r="H45" s="25"/>
      <c r="I45" s="25"/>
    </row>
    <row r="46" spans="1:9" ht="21" customHeight="1" x14ac:dyDescent="0.25">
      <c r="A46" s="22" t="s">
        <v>29</v>
      </c>
      <c r="B46" s="26">
        <f>AVERAGE(B39:B44)</f>
        <v>8</v>
      </c>
      <c r="C46" s="26">
        <f t="shared" ref="C46:E46" si="9">AVERAGE(C39:C44)</f>
        <v>7.8</v>
      </c>
      <c r="D46" s="26">
        <f t="shared" si="9"/>
        <v>8</v>
      </c>
      <c r="E46" s="26">
        <f t="shared" si="9"/>
        <v>7.4</v>
      </c>
      <c r="F46" s="23"/>
      <c r="G46" s="24"/>
      <c r="H46" s="25"/>
      <c r="I46" s="25"/>
    </row>
    <row r="47" spans="1:9" x14ac:dyDescent="0.25">
      <c r="A47" s="27" t="s">
        <v>30</v>
      </c>
      <c r="B47" s="28">
        <f>STDEVA(B39:B44)</f>
        <v>1.5811388300841898</v>
      </c>
      <c r="C47" s="28">
        <f t="shared" ref="C47:E47" si="10">STDEVA(C39:C44)</f>
        <v>1.7888543819998326</v>
      </c>
      <c r="D47" s="28">
        <f t="shared" si="10"/>
        <v>2</v>
      </c>
      <c r="E47" s="28">
        <f t="shared" si="10"/>
        <v>2.302172886644267</v>
      </c>
      <c r="F47" s="23"/>
      <c r="G47" s="24"/>
      <c r="H47" s="25"/>
      <c r="I47" s="25"/>
    </row>
    <row r="48" spans="1:9" ht="128.25" customHeight="1" thickBot="1" x14ac:dyDescent="0.3">
      <c r="A48" s="29" t="s">
        <v>31</v>
      </c>
      <c r="B48" s="30">
        <f>(B47*100)/B46</f>
        <v>19.764235376052373</v>
      </c>
      <c r="C48" s="30">
        <f t="shared" ref="C48:E48" si="11">(C47*100)/C46</f>
        <v>22.934030538459393</v>
      </c>
      <c r="D48" s="30">
        <f t="shared" si="11"/>
        <v>25</v>
      </c>
      <c r="E48" s="30">
        <f t="shared" si="11"/>
        <v>31.110444414111715</v>
      </c>
      <c r="F48" s="31"/>
      <c r="G48" s="32"/>
      <c r="H48" s="33"/>
      <c r="I48" s="33"/>
    </row>
    <row r="50" spans="1:9" ht="19.5" thickBot="1" x14ac:dyDescent="0.3"/>
    <row r="51" spans="1:9" ht="112.5" x14ac:dyDescent="0.25">
      <c r="A51" s="7" t="s">
        <v>127</v>
      </c>
      <c r="B51" s="4" t="s">
        <v>1</v>
      </c>
      <c r="C51" s="4" t="s">
        <v>2</v>
      </c>
      <c r="D51" s="4" t="s">
        <v>3</v>
      </c>
      <c r="E51" s="4" t="s">
        <v>4</v>
      </c>
      <c r="F51" s="4" t="s">
        <v>5</v>
      </c>
      <c r="G51" s="4" t="s">
        <v>6</v>
      </c>
      <c r="H51" s="5" t="s">
        <v>7</v>
      </c>
      <c r="I51" s="13" t="s">
        <v>8</v>
      </c>
    </row>
    <row r="52" spans="1:9" x14ac:dyDescent="0.25">
      <c r="A52" s="22">
        <v>1</v>
      </c>
      <c r="B52" s="23">
        <v>8</v>
      </c>
      <c r="C52" s="23">
        <v>7</v>
      </c>
      <c r="D52" s="23">
        <v>7</v>
      </c>
      <c r="E52" s="23">
        <v>7</v>
      </c>
      <c r="F52" s="23" t="s">
        <v>9</v>
      </c>
      <c r="G52" s="24" t="s">
        <v>128</v>
      </c>
      <c r="H52" s="25" t="s">
        <v>129</v>
      </c>
      <c r="I52" s="25" t="s">
        <v>130</v>
      </c>
    </row>
    <row r="53" spans="1:9" x14ac:dyDescent="0.25">
      <c r="A53" s="22">
        <v>2</v>
      </c>
      <c r="B53" s="23"/>
      <c r="C53" s="23"/>
      <c r="D53" s="23"/>
      <c r="E53" s="23"/>
      <c r="F53" s="23" t="s">
        <v>24</v>
      </c>
      <c r="G53" s="24" t="s">
        <v>102</v>
      </c>
      <c r="H53" s="25" t="s">
        <v>102</v>
      </c>
      <c r="I53" s="25" t="s">
        <v>102</v>
      </c>
    </row>
    <row r="54" spans="1:9" ht="225" x14ac:dyDescent="0.25">
      <c r="A54" s="22">
        <v>3</v>
      </c>
      <c r="B54" s="23">
        <v>10</v>
      </c>
      <c r="C54" s="23">
        <v>10</v>
      </c>
      <c r="D54" s="23">
        <v>10</v>
      </c>
      <c r="E54" s="23">
        <v>10</v>
      </c>
      <c r="F54" s="23" t="s">
        <v>20</v>
      </c>
      <c r="G54" s="24" t="s">
        <v>131</v>
      </c>
      <c r="H54" s="25" t="s">
        <v>61</v>
      </c>
      <c r="I54" s="25" t="s">
        <v>132</v>
      </c>
    </row>
    <row r="55" spans="1:9" x14ac:dyDescent="0.25">
      <c r="A55" s="22">
        <v>4</v>
      </c>
      <c r="B55" s="23">
        <v>1</v>
      </c>
      <c r="C55" s="23">
        <v>1</v>
      </c>
      <c r="D55" s="23">
        <v>1</v>
      </c>
      <c r="E55" s="23">
        <v>1</v>
      </c>
      <c r="F55" s="23" t="s">
        <v>16</v>
      </c>
      <c r="G55" s="24" t="s">
        <v>63</v>
      </c>
      <c r="H55" s="25" t="s">
        <v>63</v>
      </c>
      <c r="I55" s="25" t="s">
        <v>63</v>
      </c>
    </row>
    <row r="56" spans="1:9" x14ac:dyDescent="0.25">
      <c r="A56" s="22">
        <v>5</v>
      </c>
      <c r="B56" s="23">
        <v>8</v>
      </c>
      <c r="C56" s="23">
        <v>8</v>
      </c>
      <c r="D56" s="23">
        <v>10</v>
      </c>
      <c r="E56" s="23">
        <v>10</v>
      </c>
      <c r="F56" s="23" t="s">
        <v>9</v>
      </c>
      <c r="G56" s="24" t="s">
        <v>133</v>
      </c>
      <c r="H56" s="25" t="s">
        <v>64</v>
      </c>
      <c r="I56" s="25" t="s">
        <v>64</v>
      </c>
    </row>
    <row r="57" spans="1:9" x14ac:dyDescent="0.25">
      <c r="A57" s="22">
        <v>6</v>
      </c>
      <c r="B57" s="23"/>
      <c r="C57" s="23"/>
      <c r="D57" s="23"/>
      <c r="E57" s="23"/>
      <c r="F57" s="23" t="s">
        <v>24</v>
      </c>
      <c r="G57" s="24" t="s">
        <v>110</v>
      </c>
      <c r="H57" s="25" t="s">
        <v>110</v>
      </c>
      <c r="I57" s="25" t="s">
        <v>110</v>
      </c>
    </row>
    <row r="58" spans="1:9" x14ac:dyDescent="0.25">
      <c r="A58" s="22"/>
      <c r="B58" s="23"/>
      <c r="C58" s="23"/>
      <c r="D58" s="23"/>
      <c r="E58" s="23"/>
      <c r="F58" s="23"/>
      <c r="G58" s="24"/>
      <c r="H58" s="25"/>
      <c r="I58" s="25"/>
    </row>
    <row r="59" spans="1:9" x14ac:dyDescent="0.25">
      <c r="A59" s="22" t="s">
        <v>29</v>
      </c>
      <c r="B59" s="26">
        <f>AVERAGE(B52:B57)</f>
        <v>6.75</v>
      </c>
      <c r="C59" s="26">
        <f t="shared" ref="C59:E59" si="12">AVERAGE(C52:C57)</f>
        <v>6.5</v>
      </c>
      <c r="D59" s="26">
        <f t="shared" si="12"/>
        <v>7</v>
      </c>
      <c r="E59" s="26">
        <f t="shared" si="12"/>
        <v>7</v>
      </c>
      <c r="F59" s="23"/>
      <c r="G59" s="24"/>
      <c r="H59" s="25"/>
      <c r="I59" s="25"/>
    </row>
    <row r="60" spans="1:9" x14ac:dyDescent="0.25">
      <c r="A60" s="27" t="s">
        <v>30</v>
      </c>
      <c r="B60" s="28">
        <f>STDEVA(B52:B57)</f>
        <v>3.9475730941090039</v>
      </c>
      <c r="C60" s="28">
        <f t="shared" ref="C60:E60" si="13">STDEVA(C52:C57)</f>
        <v>3.872983346207417</v>
      </c>
      <c r="D60" s="28">
        <f t="shared" si="13"/>
        <v>4.2426406871192848</v>
      </c>
      <c r="E60" s="28">
        <f t="shared" si="13"/>
        <v>4.2426406871192848</v>
      </c>
      <c r="F60" s="23"/>
      <c r="G60" s="24"/>
      <c r="H60" s="25"/>
      <c r="I60" s="25"/>
    </row>
    <row r="61" spans="1:9" ht="19.5" thickBot="1" x14ac:dyDescent="0.3">
      <c r="A61" s="29" t="s">
        <v>31</v>
      </c>
      <c r="B61" s="30">
        <f>(B60*100)/B59</f>
        <v>58.482564357170432</v>
      </c>
      <c r="C61" s="30">
        <f t="shared" ref="C61:E61" si="14">(C60*100)/C59</f>
        <v>59.584359172421799</v>
      </c>
      <c r="D61" s="30">
        <f t="shared" si="14"/>
        <v>60.609152673132641</v>
      </c>
      <c r="E61" s="30">
        <f t="shared" si="14"/>
        <v>60.609152673132641</v>
      </c>
      <c r="F61" s="31"/>
      <c r="G61" s="32"/>
      <c r="H61" s="33"/>
      <c r="I61" s="33"/>
    </row>
    <row r="63" spans="1:9" ht="19.5" thickBot="1" x14ac:dyDescent="0.3"/>
    <row r="64" spans="1:9" ht="112.5" x14ac:dyDescent="0.25">
      <c r="A64" s="7" t="s">
        <v>134</v>
      </c>
      <c r="B64" s="4" t="s">
        <v>1</v>
      </c>
      <c r="C64" s="4" t="s">
        <v>2</v>
      </c>
      <c r="D64" s="4" t="s">
        <v>3</v>
      </c>
      <c r="E64" s="4" t="s">
        <v>4</v>
      </c>
      <c r="F64" s="4" t="s">
        <v>5</v>
      </c>
      <c r="G64" s="4" t="s">
        <v>6</v>
      </c>
      <c r="H64" s="5" t="s">
        <v>7</v>
      </c>
      <c r="I64" s="13" t="s">
        <v>8</v>
      </c>
    </row>
    <row r="65" spans="1:9" x14ac:dyDescent="0.25">
      <c r="A65" s="22">
        <v>1</v>
      </c>
      <c r="B65" s="23">
        <v>10</v>
      </c>
      <c r="C65" s="23">
        <v>9</v>
      </c>
      <c r="D65" s="23">
        <v>10</v>
      </c>
      <c r="E65" s="23">
        <v>10</v>
      </c>
      <c r="F65" s="23" t="s">
        <v>16</v>
      </c>
      <c r="G65" s="24" t="s">
        <v>135</v>
      </c>
      <c r="H65" s="25" t="s">
        <v>136</v>
      </c>
      <c r="I65" s="25" t="s">
        <v>137</v>
      </c>
    </row>
    <row r="66" spans="1:9" x14ac:dyDescent="0.25">
      <c r="A66" s="22">
        <v>2</v>
      </c>
      <c r="B66" s="23"/>
      <c r="C66" s="23"/>
      <c r="D66" s="23"/>
      <c r="E66" s="23"/>
      <c r="F66" s="23" t="s">
        <v>24</v>
      </c>
      <c r="G66" s="24" t="s">
        <v>102</v>
      </c>
      <c r="H66" s="25" t="s">
        <v>102</v>
      </c>
      <c r="I66" s="25" t="s">
        <v>102</v>
      </c>
    </row>
    <row r="67" spans="1:9" x14ac:dyDescent="0.25">
      <c r="A67" s="22">
        <v>3</v>
      </c>
      <c r="B67" s="23"/>
      <c r="C67" s="23"/>
      <c r="D67" s="23"/>
      <c r="E67" s="23"/>
      <c r="F67" s="23" t="s">
        <v>24</v>
      </c>
      <c r="G67" s="24" t="s">
        <v>24</v>
      </c>
      <c r="H67" s="25" t="s">
        <v>24</v>
      </c>
      <c r="I67" s="25" t="s">
        <v>24</v>
      </c>
    </row>
    <row r="68" spans="1:9" x14ac:dyDescent="0.25">
      <c r="A68" s="22">
        <v>4</v>
      </c>
      <c r="B68" s="23">
        <v>10</v>
      </c>
      <c r="C68" s="23">
        <v>10</v>
      </c>
      <c r="D68" s="23">
        <v>10</v>
      </c>
      <c r="E68" s="23">
        <v>10</v>
      </c>
      <c r="F68" s="23" t="s">
        <v>20</v>
      </c>
      <c r="G68" s="24" t="s">
        <v>63</v>
      </c>
      <c r="H68" s="25" t="s">
        <v>63</v>
      </c>
      <c r="I68" s="25" t="s">
        <v>63</v>
      </c>
    </row>
    <row r="69" spans="1:9" x14ac:dyDescent="0.25">
      <c r="A69" s="22">
        <v>5</v>
      </c>
      <c r="B69" s="23"/>
      <c r="C69" s="23"/>
      <c r="D69" s="23"/>
      <c r="E69" s="23"/>
      <c r="F69" s="23" t="s">
        <v>24</v>
      </c>
      <c r="G69" s="24" t="s">
        <v>64</v>
      </c>
      <c r="H69" s="25" t="s">
        <v>25</v>
      </c>
      <c r="I69" s="25" t="s">
        <v>25</v>
      </c>
    </row>
    <row r="70" spans="1:9" x14ac:dyDescent="0.25">
      <c r="A70" s="22">
        <v>6</v>
      </c>
      <c r="B70" s="23">
        <v>10</v>
      </c>
      <c r="C70" s="23">
        <v>10</v>
      </c>
      <c r="D70" s="23">
        <v>10</v>
      </c>
      <c r="E70" s="23">
        <v>10</v>
      </c>
      <c r="F70" s="23" t="s">
        <v>9</v>
      </c>
      <c r="G70" s="24" t="s">
        <v>138</v>
      </c>
      <c r="H70" s="25" t="s">
        <v>27</v>
      </c>
      <c r="I70" s="25" t="s">
        <v>28</v>
      </c>
    </row>
    <row r="71" spans="1:9" x14ac:dyDescent="0.25">
      <c r="A71" s="22"/>
      <c r="B71" s="23"/>
      <c r="C71" s="23"/>
      <c r="D71" s="23"/>
      <c r="E71" s="23"/>
      <c r="F71" s="23"/>
      <c r="G71" s="24"/>
      <c r="H71" s="25"/>
      <c r="I71" s="25"/>
    </row>
    <row r="72" spans="1:9" x14ac:dyDescent="0.25">
      <c r="A72" s="22" t="s">
        <v>29</v>
      </c>
      <c r="B72" s="26">
        <f>AVERAGE(B65:B70)</f>
        <v>10</v>
      </c>
      <c r="C72" s="26">
        <f t="shared" ref="C72:E72" si="15">AVERAGE(C65:C70)</f>
        <v>9.6666666666666661</v>
      </c>
      <c r="D72" s="26">
        <f t="shared" si="15"/>
        <v>10</v>
      </c>
      <c r="E72" s="26">
        <f t="shared" si="15"/>
        <v>10</v>
      </c>
      <c r="F72" s="23"/>
      <c r="G72" s="24"/>
      <c r="H72" s="25"/>
      <c r="I72" s="25"/>
    </row>
    <row r="73" spans="1:9" x14ac:dyDescent="0.25">
      <c r="A73" s="27" t="s">
        <v>30</v>
      </c>
      <c r="B73" s="28">
        <f>STDEVA(B65:B70)</f>
        <v>0</v>
      </c>
      <c r="C73" s="28">
        <f t="shared" ref="C73:E73" si="16">STDEVA(C65:C70)</f>
        <v>0.57735026918962573</v>
      </c>
      <c r="D73" s="28">
        <f t="shared" si="16"/>
        <v>0</v>
      </c>
      <c r="E73" s="28">
        <f t="shared" si="16"/>
        <v>0</v>
      </c>
      <c r="F73" s="23"/>
      <c r="G73" s="24"/>
      <c r="H73" s="25"/>
      <c r="I73" s="25"/>
    </row>
    <row r="74" spans="1:9" ht="19.5" thickBot="1" x14ac:dyDescent="0.3">
      <c r="A74" s="29" t="s">
        <v>31</v>
      </c>
      <c r="B74" s="30">
        <f>(B73*100)/B72</f>
        <v>0</v>
      </c>
      <c r="C74" s="30">
        <f t="shared" ref="C74:E74" si="17">(C73*100)/C72</f>
        <v>5.9725889916168189</v>
      </c>
      <c r="D74" s="30">
        <f t="shared" si="17"/>
        <v>0</v>
      </c>
      <c r="E74" s="30">
        <f t="shared" si="17"/>
        <v>0</v>
      </c>
      <c r="F74" s="31"/>
      <c r="G74" s="32"/>
      <c r="H74" s="33"/>
      <c r="I74" s="3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zoomScale="74" zoomScaleNormal="74" workbookViewId="0">
      <selection sqref="A1:A1048576"/>
    </sheetView>
  </sheetViews>
  <sheetFormatPr baseColWidth="10" defaultColWidth="10.875" defaultRowHeight="18.75" x14ac:dyDescent="0.3"/>
  <cols>
    <col min="1" max="2" width="10.875" style="1"/>
    <col min="3" max="3" width="20.125" style="1" customWidth="1"/>
    <col min="4" max="4" width="21" style="1" customWidth="1"/>
    <col min="5" max="5" width="20.375" style="1" customWidth="1"/>
    <col min="6" max="6" width="33.5" style="1" customWidth="1"/>
    <col min="7" max="7" width="56.125" style="1" customWidth="1"/>
    <col min="8" max="8" width="88" style="1" customWidth="1"/>
    <col min="9" max="16384" width="10.875" style="1"/>
  </cols>
  <sheetData>
    <row r="1" spans="1:8" ht="112.5" x14ac:dyDescent="0.3">
      <c r="A1" s="6" t="s">
        <v>139</v>
      </c>
      <c r="B1" s="10" t="s">
        <v>1</v>
      </c>
      <c r="C1" s="4" t="s">
        <v>2</v>
      </c>
      <c r="D1" s="10" t="s">
        <v>3</v>
      </c>
      <c r="E1" s="4" t="s">
        <v>4</v>
      </c>
      <c r="F1" s="4" t="s">
        <v>5</v>
      </c>
      <c r="G1" s="4" t="s">
        <v>6</v>
      </c>
      <c r="H1" s="5" t="s">
        <v>7</v>
      </c>
    </row>
    <row r="2" spans="1:8" ht="37.5" x14ac:dyDescent="0.3">
      <c r="A2" s="22">
        <v>1</v>
      </c>
      <c r="B2" s="23" t="s">
        <v>140</v>
      </c>
      <c r="C2" s="23">
        <v>8</v>
      </c>
      <c r="D2" s="23" t="s">
        <v>140</v>
      </c>
      <c r="E2" s="23">
        <v>8</v>
      </c>
      <c r="F2" s="23" t="s">
        <v>20</v>
      </c>
      <c r="G2" s="23" t="s">
        <v>141</v>
      </c>
      <c r="H2" s="23" t="s">
        <v>142</v>
      </c>
    </row>
    <row r="3" spans="1:8" ht="37.5" x14ac:dyDescent="0.3">
      <c r="A3" s="22">
        <v>2</v>
      </c>
      <c r="B3" s="23" t="s">
        <v>140</v>
      </c>
      <c r="C3" s="23">
        <v>10</v>
      </c>
      <c r="D3" s="23" t="s">
        <v>140</v>
      </c>
      <c r="E3" s="23">
        <v>10</v>
      </c>
      <c r="F3" s="23" t="s">
        <v>143</v>
      </c>
      <c r="G3" s="23" t="s">
        <v>144</v>
      </c>
      <c r="H3" s="23" t="s">
        <v>102</v>
      </c>
    </row>
    <row r="4" spans="1:8" x14ac:dyDescent="0.3">
      <c r="A4" s="22">
        <v>3</v>
      </c>
      <c r="B4" s="23"/>
      <c r="C4" s="23"/>
      <c r="D4" s="23"/>
      <c r="E4" s="23"/>
      <c r="F4" s="23" t="s">
        <v>24</v>
      </c>
      <c r="G4" s="23" t="s">
        <v>24</v>
      </c>
      <c r="H4" s="23" t="s">
        <v>24</v>
      </c>
    </row>
    <row r="5" spans="1:8" ht="37.5" x14ac:dyDescent="0.3">
      <c r="A5" s="22">
        <v>4</v>
      </c>
      <c r="B5" s="23" t="s">
        <v>140</v>
      </c>
      <c r="C5" s="23">
        <v>10</v>
      </c>
      <c r="D5" s="23" t="s">
        <v>140</v>
      </c>
      <c r="E5" s="23">
        <v>8</v>
      </c>
      <c r="F5" s="23" t="s">
        <v>20</v>
      </c>
      <c r="G5" s="23" t="s">
        <v>145</v>
      </c>
      <c r="H5" s="23" t="s">
        <v>146</v>
      </c>
    </row>
    <row r="6" spans="1:8" x14ac:dyDescent="0.3">
      <c r="A6" s="22">
        <v>5</v>
      </c>
      <c r="B6" s="23"/>
      <c r="C6" s="23"/>
      <c r="D6" s="23"/>
      <c r="E6" s="23"/>
      <c r="F6" s="23" t="s">
        <v>24</v>
      </c>
      <c r="G6" s="23" t="s">
        <v>147</v>
      </c>
      <c r="H6" s="23" t="s">
        <v>148</v>
      </c>
    </row>
    <row r="7" spans="1:8" x14ac:dyDescent="0.3">
      <c r="A7" s="22">
        <v>6</v>
      </c>
      <c r="B7" s="23" t="s">
        <v>140</v>
      </c>
      <c r="C7" s="23">
        <v>10</v>
      </c>
      <c r="D7" s="23" t="s">
        <v>140</v>
      </c>
      <c r="E7" s="23">
        <v>10</v>
      </c>
      <c r="F7" s="23" t="s">
        <v>143</v>
      </c>
      <c r="G7" s="23" t="s">
        <v>149</v>
      </c>
      <c r="H7" s="23" t="s">
        <v>27</v>
      </c>
    </row>
    <row r="8" spans="1:8" x14ac:dyDescent="0.3">
      <c r="A8" s="22"/>
      <c r="B8" s="23"/>
      <c r="C8" s="23"/>
      <c r="D8" s="23"/>
      <c r="E8" s="23"/>
      <c r="F8" s="23"/>
      <c r="G8" s="24"/>
      <c r="H8" s="25"/>
    </row>
    <row r="9" spans="1:8" x14ac:dyDescent="0.3">
      <c r="A9" s="22" t="s">
        <v>29</v>
      </c>
      <c r="B9" s="26"/>
      <c r="C9" s="26">
        <f t="shared" ref="C9" si="0">AVERAGE(C2:C7)</f>
        <v>9.5</v>
      </c>
      <c r="D9" s="26"/>
      <c r="E9" s="26">
        <f t="shared" ref="E9" si="1">AVERAGE(E2:E7)</f>
        <v>9</v>
      </c>
      <c r="F9" s="23"/>
      <c r="G9" s="24"/>
      <c r="H9" s="25"/>
    </row>
    <row r="10" spans="1:8" x14ac:dyDescent="0.3">
      <c r="A10" s="27" t="s">
        <v>30</v>
      </c>
      <c r="B10" s="28"/>
      <c r="C10" s="28">
        <f t="shared" ref="C10" si="2">STDEVA(C2:C7)</f>
        <v>1</v>
      </c>
      <c r="D10" s="28"/>
      <c r="E10" s="28">
        <f t="shared" ref="E10" si="3">STDEVA(E2:E7)</f>
        <v>1.1547005383792515</v>
      </c>
      <c r="F10" s="23"/>
      <c r="G10" s="24"/>
      <c r="H10" s="25"/>
    </row>
    <row r="11" spans="1:8" ht="19.5" thickBot="1" x14ac:dyDescent="0.35">
      <c r="A11" s="29" t="s">
        <v>31</v>
      </c>
      <c r="B11" s="30"/>
      <c r="C11" s="30">
        <f t="shared" ref="C11" si="4">(C10*100)/C9</f>
        <v>10.526315789473685</v>
      </c>
      <c r="D11" s="30"/>
      <c r="E11" s="30">
        <f t="shared" ref="E11" si="5">(E10*100)/E9</f>
        <v>12.830005981991683</v>
      </c>
      <c r="F11" s="31"/>
      <c r="G11" s="32"/>
      <c r="H11" s="33"/>
    </row>
    <row r="12" spans="1:8" x14ac:dyDescent="0.3">
      <c r="A12" s="2"/>
      <c r="B12" s="2"/>
      <c r="C12" s="2"/>
      <c r="D12" s="2"/>
      <c r="E12" s="2"/>
      <c r="F12" s="2"/>
      <c r="G12" s="2"/>
      <c r="H12"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encuestas internas OB</vt:lpstr>
      <vt:lpstr>encuestas internas OP</vt:lpstr>
      <vt:lpstr>encuesta interna TFM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Microsoft Office</dc:creator>
  <cp:keywords/>
  <dc:description/>
  <cp:lastModifiedBy>user</cp:lastModifiedBy>
  <cp:revision/>
  <dcterms:created xsi:type="dcterms:W3CDTF">2021-04-19T11:41:24Z</dcterms:created>
  <dcterms:modified xsi:type="dcterms:W3CDTF">2026-10-13T08:48:31Z</dcterms:modified>
  <cp:category/>
  <cp:contentStatus/>
</cp:coreProperties>
</file>