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4\"/>
    </mc:Choice>
  </mc:AlternateContent>
  <bookViews>
    <workbookView xWindow="-105" yWindow="-105" windowWidth="22155" windowHeight="13320"/>
  </bookViews>
  <sheets>
    <sheet name="LOTE 4" sheetId="6" r:id="rId1"/>
  </sheets>
  <definedNames>
    <definedName name="_xlnm.Print_Area" localSheetId="0">'LOTE 4'!$A$1:$I$48</definedName>
    <definedName name="Print_Area" localSheetId="0">'LOTE 4'!$A$2:$I$48</definedName>
    <definedName name="Print_Titles" localSheetId="0">'LOTE 4'!$2:$2</definedName>
    <definedName name="_xlnm.Print_Titles" localSheetId="0">'LOTE 4'!$1:$2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4" i="6" l="1"/>
  <c r="G39" i="6" l="1"/>
  <c r="F39" i="6"/>
</calcChain>
</file>

<file path=xl/sharedStrings.xml><?xml version="1.0" encoding="utf-8"?>
<sst xmlns="http://schemas.openxmlformats.org/spreadsheetml/2006/main" count="245" uniqueCount="171">
  <si>
    <t>EMPRESA</t>
  </si>
  <si>
    <t>8.1 Porcentaje de descuento</t>
  </si>
  <si>
    <t>8.3 Plazo de entrega</t>
  </si>
  <si>
    <t>8.5 Coste servicios urgentes</t>
  </si>
  <si>
    <t>CIF</t>
  </si>
  <si>
    <t>A08677841</t>
  </si>
  <si>
    <t>VIDRA FOC S.A.</t>
  </si>
  <si>
    <t>A28011526</t>
  </si>
  <si>
    <t>CASA ALVAREZ MATERIAL CIENTIFICO SA</t>
  </si>
  <si>
    <t>A28416832</t>
  </si>
  <si>
    <t>IBERLABO, S.A.</t>
  </si>
  <si>
    <t>A28983419</t>
  </si>
  <si>
    <t>ARPIVAL, S.A.</t>
  </si>
  <si>
    <t>A48202451</t>
  </si>
  <si>
    <t>PROQUINORTE S.A.</t>
  </si>
  <si>
    <t>A58710740</t>
  </si>
  <si>
    <t xml:space="preserve">PALEX MEDICAL, S.A. </t>
  </si>
  <si>
    <t>A78537982</t>
  </si>
  <si>
    <t>Técnicas de Medida y Metalografía,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</si>
  <si>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</si>
  <si>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</si>
  <si>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</si>
  <si>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</si>
  <si>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</si>
  <si>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</si>
  <si>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</si>
  <si>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</si>
  <si>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B13271739</t>
  </si>
  <si>
    <t>ANALISIS VINICOS S.L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</si>
  <si>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</si>
  <si>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</si>
  <si>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</si>
  <si>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</si>
  <si>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</si>
  <si>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</si>
  <si>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</si>
  <si>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</si>
  <si>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</si>
  <si>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</si>
  <si>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B63048540</t>
  </si>
  <si>
    <t>SCHARLAB, S.L.</t>
  </si>
  <si>
    <t>B63479752</t>
  </si>
  <si>
    <t>SUMINISTROS GENERALES PARA LABORATORIO, S.L.</t>
  </si>
  <si>
    <t>B74334707</t>
  </si>
  <si>
    <t>INQUALAB DISTRIBUCIONES S.L</t>
  </si>
  <si>
    <t>B79184115</t>
  </si>
  <si>
    <t>Merck Life Science S.L.U</t>
  </si>
  <si>
    <t>B79255659</t>
  </si>
  <si>
    <t>ANAME S.L.</t>
  </si>
  <si>
    <t>B79539441</t>
  </si>
  <si>
    <t>BIOGEN CIENTIFICA, S.L.</t>
  </si>
  <si>
    <t>B80130172</t>
  </si>
  <si>
    <t>b80330152</t>
  </si>
  <si>
    <t>dismadel s.l.</t>
  </si>
  <si>
    <t>B80364045</t>
  </si>
  <si>
    <t>B80479918</t>
  </si>
  <si>
    <t>B80869555</t>
  </si>
  <si>
    <t>ANALTEC, S.L.</t>
  </si>
  <si>
    <t>B81620445</t>
  </si>
  <si>
    <t>INILAB SL</t>
  </si>
  <si>
    <t>B84498955</t>
  </si>
  <si>
    <t>FISHER SCIENTIFIC S.L.</t>
  </si>
  <si>
    <t>NL803532180B01</t>
  </si>
  <si>
    <t>Isogen Life Science B.V.</t>
  </si>
  <si>
    <t>96-120 H</t>
  </si>
  <si>
    <t>72-120 H</t>
  </si>
  <si>
    <t>48 H</t>
  </si>
  <si>
    <t>A28114742</t>
  </si>
  <si>
    <t>Werfen España S.A.U.</t>
  </si>
  <si>
    <t>A50086412</t>
  </si>
  <si>
    <t>INSTRUMENTACIÓN Y COMPONENTES S.A.</t>
  </si>
  <si>
    <t>B25331547</t>
  </si>
  <si>
    <t>INGENIERIA ANALITICA, S.L.</t>
  </si>
  <si>
    <t>B28442135</t>
  </si>
  <si>
    <t>CULTEK,S.L.U</t>
  </si>
  <si>
    <t>B66238197</t>
  </si>
  <si>
    <t>DD BIOLAB, SLU</t>
  </si>
  <si>
    <t>B82191917</t>
  </si>
  <si>
    <t>Miltenyi Biotec S.L.</t>
  </si>
  <si>
    <t>B82749557</t>
  </si>
  <si>
    <t>VENTUS CIENCIA EXPERIMENTAL, S.L.</t>
  </si>
  <si>
    <t>B84373125</t>
  </si>
  <si>
    <t>Sistemas Didácticos de Laboratorio S.L.</t>
  </si>
  <si>
    <t>DE213054107</t>
  </si>
  <si>
    <t>LI-COR Biosciences GmbH</t>
  </si>
  <si>
    <t>B82850645</t>
  </si>
  <si>
    <t>Eppendorf Ibérica, S.L.U.</t>
  </si>
  <si>
    <t>B83691113</t>
  </si>
  <si>
    <t>Microsercon SLU</t>
  </si>
  <si>
    <t>B83510537</t>
  </si>
  <si>
    <t>CONTROLTECNICA BIO,S.L.</t>
  </si>
  <si>
    <t>B10239903</t>
  </si>
  <si>
    <t>GEOGRAFÍA INGENIERÍA Y SERVICIOS IBERICA S.L.</t>
  </si>
  <si>
    <t>B30055321</t>
  </si>
  <si>
    <t>TECNOQUIM, S.L.</t>
  </si>
  <si>
    <t>B83968644</t>
  </si>
  <si>
    <t>STERILTECH, S.L.</t>
  </si>
  <si>
    <t>24-48 H</t>
  </si>
  <si>
    <t>48-72 H</t>
  </si>
  <si>
    <t>1-5 DIAS</t>
  </si>
  <si>
    <t>&gt;10</t>
  </si>
  <si>
    <t>&lt;24 H</t>
  </si>
  <si>
    <t>15 DIAS</t>
  </si>
  <si>
    <t>&lt;5</t>
  </si>
  <si>
    <t>120 H</t>
  </si>
  <si>
    <t>URL</t>
  </si>
  <si>
    <t>www.vidrafoc.com</t>
  </si>
  <si>
    <t>https://casaalvarez.com/catalogo-frigorificos-liebherr/
https://infricomedcare.com/pdf/catalogo-infrico-medcare.pdf</t>
  </si>
  <si>
    <t>24 H</t>
  </si>
  <si>
    <t>No se hacen &lt;400</t>
  </si>
  <si>
    <t>72-96 H</t>
  </si>
  <si>
    <t>https://www.glascol.com/</t>
  </si>
  <si>
    <t>72 H</t>
  </si>
  <si>
    <t>5 DIAS</t>
  </si>
  <si>
    <t>https://www.arpival.es/home/acuerdos-marco/am-ucm-22/lote-4-ucm-01-2022</t>
  </si>
  <si>
    <t>60 H</t>
  </si>
  <si>
    <t>https://39896041.servicioonline.
net/Recursos/Concursos/Lote%204%20UC
M.xlsx</t>
  </si>
  <si>
    <t>https://www.inycom.es/equipos-laboratorio/</t>
  </si>
  <si>
    <t>https://palex.bsj.plus/</t>
  </si>
  <si>
    <t>&gt;5</t>
  </si>
  <si>
    <t>https://mundomedicion.com/
www.tecnimetalsa.com</t>
  </si>
  <si>
    <t>3 DIAS</t>
  </si>
  <si>
    <t>https://net-interlab.es/wp-content/uploads/2022/07/BUCHILIOFILIZADORES.pdf
https://net-interlab.es/wp-content/uploads/2022/07/BUCHIROTAVAPORES.pdf
https://net-interlab.es/wp-content/uploads/2022/07/VIRTIS.pdf
https://net-interlab.es/wpcontent/uploads/2022/07/LABPROCESS.pdf
https://net-interlab.es/wp-content/uploads/2022/07/SELECTA.pdf
https://net-interlab.es/wpcontent/uploads/2022/07/Cat%C3%A1logo%20AUXILAB.pdf
https://net-interlab.es/wp-content/uploads/2022/07/LABOLAN.pdf
https://net-interlab.es/wp-content/uploads/2022/07/BIOTAGEFLASH.pdf
https://net-interlab.es/wp-content/uploads/2018/06/NETpps438.v.7_turbovap_brochure_web.pdf
https://net-interlab.es/wp-content/uploads/2018/06/NETpps299.v3_microwave_synthesis_brochure_web_lowres.pdf
https://net-interlab.es/wp-content/uploads/2018/06/NETpps297_peptide_synthesis_brochure.pdf
https://net-interlab.es/wp-content/uploads/2018/04/Genevac-Accesorios.pdf
https://net-interlab.es/wp-content/uploads/2018/06/NET-pps327.v4_-_flash_purification_consumables.pdf</t>
  </si>
  <si>
    <t>https://www.dcnessler.com/marcas-paginas/pagina-labolan.html
https://www.dcnessler.com/marcas-paginas/pagina-selecta.html</t>
  </si>
  <si>
    <t>http://llgshop.dicsa.es/
https://es.gilson.com/</t>
  </si>
  <si>
    <t>https://es.vwr.com/</t>
  </si>
  <si>
    <t>www.gisiberica.com/acuerdos-marco/ucm/lote4/</t>
  </si>
  <si>
    <t>www.analisisvinicos.com</t>
  </si>
  <si>
    <t>www.agilent.com
www.auxilab.com</t>
  </si>
  <si>
    <t>&lt;=10</t>
  </si>
  <si>
    <t>https://www.cultek.com/noticias-cultek/?p=7971&amp;preview=true&amp;fishpig=1657179583</t>
  </si>
  <si>
    <t>https://www.labolan.es/</t>
  </si>
  <si>
    <t>https://grupo-selecta.com/es/
https://ortoalresa.com/productos/</t>
  </si>
  <si>
    <t>https://es.uvat-bio.com/</t>
  </si>
  <si>
    <t>https://cosela.es/</t>
  </si>
  <si>
    <t>www.nirco.com</t>
  </si>
  <si>
    <t>https://www.ecogen.com/es</t>
  </si>
  <si>
    <t>7 DIAS</t>
  </si>
  <si>
    <t>2 DIAS</t>
  </si>
  <si>
    <t>www.scharlab.com</t>
  </si>
  <si>
    <t>https://sglab.net/concurso-ucm-2022/</t>
  </si>
  <si>
    <t>www.ddbiolab.com</t>
  </si>
  <si>
    <t>https://inqualab.sharepoint.com/:f:/s/Inqua_Lab/EjrnR8Rt7ZpGqF4eJ1Yxa6cBRCyRrlgI_W3qg7kaTjNOqA?e=HZJO0A
http://inqualab.es</t>
  </si>
  <si>
    <t>www.aname.es</t>
  </si>
  <si>
    <t>www.biogen.es</t>
  </si>
  <si>
    <t>www.inilab.es</t>
  </si>
  <si>
    <t>https://www.sigmaaldrich.com/ES/es/products/labware/labware-partners</t>
  </si>
  <si>
    <t>https://dismadel.com/index.php/lote-4-ucm-am/</t>
  </si>
  <si>
    <t>https://glasschemicals.es/wp-content/uploads/2022/07/Lote-4_Instrumentacion-general-y-auxiliar.xlsx</t>
  </si>
  <si>
    <t>https://www.miltenyibiotec.com/ES-en/</t>
  </si>
  <si>
    <t>115 H</t>
  </si>
  <si>
    <t>https://www.ventusciencia.com/</t>
  </si>
  <si>
    <t>file:///C:/Users/vazquezj/AppData/Local/Temp/Eppendorf-Catalog-
2022_AK01005941_ES-comp.pdf</t>
  </si>
  <si>
    <t>4-5 DIAS</t>
  </si>
  <si>
    <t xml:space="preserve"> 5/10 DIAS</t>
  </si>
  <si>
    <t>http://steriltech.net/</t>
  </si>
  <si>
    <t>www.sidilab.com/marco_ucm_AM_01_2022/Lote_4_Instrumentacion_general_laboratorio/Catalogo_con_precios_lote_4_instrumentacion_general_y_auxiliar_laboratorio.pdf</t>
  </si>
  <si>
    <t>https://www.fishersci.es</t>
  </si>
  <si>
    <t>https://www.licor.com/bio/cdigit/duo</t>
  </si>
  <si>
    <t>www.isogen-lifescience.com</t>
  </si>
  <si>
    <t>www.controltecnica/bio.com</t>
  </si>
  <si>
    <t>www.dismalab.org</t>
  </si>
  <si>
    <t>www.microsercon.com</t>
  </si>
  <si>
    <t>Dismalab S.L.-descuento por marca dentro de cada familia</t>
  </si>
  <si>
    <t>8.4 Coste transporte pedidos &lt;100 €</t>
  </si>
  <si>
    <t>8.6 Sustitución de de devoluciones</t>
  </si>
  <si>
    <t>Puntos</t>
  </si>
  <si>
    <t>LOTE 4 - Instrumentación general y auxiliar de laboratorio. Equipos térmicos</t>
  </si>
  <si>
    <t>CLINISCIENCES LAB SOLUTIONS, S.L.</t>
  </si>
  <si>
    <t>https://www.clinisciences.com/es/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</si>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</sst>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1" fillId="0" borderId="1" xfId="1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cosela.es/" TargetMode="External"/><Relationship Id="rId13" Type="http://schemas.openxmlformats.org/officeDocument/2006/relationships/hyperlink" Target="http://www.aname.es/" TargetMode="External"/><Relationship Id="rId18" Type="http://schemas.openxmlformats.org/officeDocument/2006/relationships/hyperlink" Target="https://www.ventusciencia.com/" TargetMode="External"/><Relationship Id="rId26" Type="http://schemas.openxmlformats.org/officeDocument/2006/relationships/hyperlink" Target="https://es.uvat-bio.com/" TargetMode="External"/><Relationship Id="rId3" Type="http://schemas.openxmlformats.org/officeDocument/2006/relationships/hyperlink" Target="https://www.inycom.es/equipos-laboratorio/" TargetMode="External"/><Relationship Id="rId21" Type="http://schemas.openxmlformats.org/officeDocument/2006/relationships/hyperlink" Target="http://www.sidilab.com/marco_ucm_AM_01_2022/Lote_4_Instrumentacion_general_laboratorio/Catalogo_con_precios_lote_4_instrumentacion_general_y_auxiliar_laboratorio.pdf" TargetMode="External"/><Relationship Id="rId7" Type="http://schemas.openxmlformats.org/officeDocument/2006/relationships/hyperlink" Target="https://www.labolan.es/" TargetMode="External"/><Relationship Id="rId12" Type="http://schemas.openxmlformats.org/officeDocument/2006/relationships/hyperlink" Target="https://www.sigmaaldrich.com/ES/es/products/labware/labware-partners" TargetMode="External"/><Relationship Id="rId17" Type="http://schemas.openxmlformats.org/officeDocument/2006/relationships/hyperlink" Target="https://www.miltenyibiotec.com/ES-en/" TargetMode="External"/><Relationship Id="rId25" Type="http://schemas.openxmlformats.org/officeDocument/2006/relationships/hyperlink" Target="http://www.controltecnica/bio.com" TargetMode="External"/><Relationship Id="rId2" Type="http://schemas.openxmlformats.org/officeDocument/2006/relationships/hyperlink" Target="https://www.arpival.es/home/acuerdos-marco/am-ucm-22/lote-4-ucm-01-2022" TargetMode="External"/><Relationship Id="rId16" Type="http://schemas.openxmlformats.org/officeDocument/2006/relationships/hyperlink" Target="http://www.inilab.es/" TargetMode="External"/><Relationship Id="rId20" Type="http://schemas.openxmlformats.org/officeDocument/2006/relationships/hyperlink" Target="http://steriltech.net/" TargetMode="External"/><Relationship Id="rId1" Type="http://schemas.openxmlformats.org/officeDocument/2006/relationships/hyperlink" Target="https://www.glascol.com/" TargetMode="External"/><Relationship Id="rId6" Type="http://schemas.openxmlformats.org/officeDocument/2006/relationships/hyperlink" Target="http://www.analisisvinicos.com/" TargetMode="External"/><Relationship Id="rId11" Type="http://schemas.openxmlformats.org/officeDocument/2006/relationships/hyperlink" Target="https://inqualab.sharepoint.com/:f:/s/Inqua_Lab/EjrnR8Rt7ZpGqF4eJ1Yxa6cBRCyRrlgI_W3qg7kaTjNOqA?e=HZJO0A" TargetMode="External"/><Relationship Id="rId24" Type="http://schemas.openxmlformats.org/officeDocument/2006/relationships/hyperlink" Target="http://www.isogen-lifescience.com/" TargetMode="External"/><Relationship Id="rId5" Type="http://schemas.openxmlformats.org/officeDocument/2006/relationships/hyperlink" Target="http://www.gisiberica.com/acuerdos-marco/ucm/lote4/" TargetMode="External"/><Relationship Id="rId15" Type="http://schemas.openxmlformats.org/officeDocument/2006/relationships/hyperlink" Target="https://www.glascol.com/" TargetMode="External"/><Relationship Id="rId23" Type="http://schemas.openxmlformats.org/officeDocument/2006/relationships/hyperlink" Target="https://www.licor.com/bio/cdigit/duo" TargetMode="External"/><Relationship Id="rId28" Type="http://schemas.openxmlformats.org/officeDocument/2006/relationships/printerSettings" Target="../printerSettings/printerSettings1.bin"/><Relationship Id="rId10" Type="http://schemas.openxmlformats.org/officeDocument/2006/relationships/hyperlink" Target="https://sglab.net/concurso-ucm-2022/" TargetMode="External"/><Relationship Id="rId19" Type="http://schemas.openxmlformats.org/officeDocument/2006/relationships/hyperlink" Target="../../../../vazquezj/AppData/Local/Temp/Eppendorf-Catalog-%0a2022_AK01005941_ES-comp.pdf" TargetMode="External"/><Relationship Id="rId4" Type="http://schemas.openxmlformats.org/officeDocument/2006/relationships/hyperlink" Target="https://palex.bsj.plus/" TargetMode="External"/><Relationship Id="rId9" Type="http://schemas.openxmlformats.org/officeDocument/2006/relationships/hyperlink" Target="http://www.nirco.com/" TargetMode="External"/><Relationship Id="rId14" Type="http://schemas.openxmlformats.org/officeDocument/2006/relationships/hyperlink" Target="https://dismadel.com/index.php/lote-4-ucm-am/" TargetMode="External"/><Relationship Id="rId22" Type="http://schemas.openxmlformats.org/officeDocument/2006/relationships/hyperlink" Target="https://www.fishersci.es/" TargetMode="External"/><Relationship Id="rId27" Type="http://schemas.openxmlformats.org/officeDocument/2006/relationships/hyperlink" Target="https://www.clinisciences.com/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pageSetUpPr fitToPage="1"/>
  </sheetPr>
  <dimension ref="A1:J48"/>
  <sheetViews>
    <sheetView tabSelected="1" zoomScale="80" zoomScaleNormal="80" workbookViewId="0">
      <pane xSplit="2" ySplit="2" topLeftCell="I3" activePane="bottomRight" state="frozen"/>
      <selection pane="topRight" activeCell="C1" sqref="C1"/>
      <selection pane="bottomLeft" activeCell="A2" sqref="A2"/>
      <selection pane="bottomRight" activeCell="A10" sqref="A10:B10"/>
    </sheetView>
  </sheetViews>
  <sheetFormatPr baseColWidth="10" defaultColWidth="11.42578125" defaultRowHeight="15"/>
  <cols>
    <col min="1" max="1" width="16.5703125" style="7" bestFit="1" customWidth="1"/>
    <col min="2" max="3" width="23.7109375" style="8" customWidth="1"/>
    <col min="4" max="4" width="10.28515625" style="7" customWidth="1"/>
    <col min="5" max="5" width="8" style="9" customWidth="1"/>
    <col min="6" max="6" width="10.42578125" style="7" customWidth="1"/>
    <col min="7" max="7" width="8.85546875" style="7" customWidth="1"/>
    <col min="8" max="8" width="17.5703125" style="7" customWidth="1"/>
    <col min="9" max="9" width="38.85546875" style="8" customWidth="1"/>
    <col min="10" max="16384" width="11.42578125" style="10"/>
  </cols>
  <sheetData>
    <row r="1" spans="1:9" ht="60.6" customHeight="1">
      <c r="A1" s="13" t="s">
        <v>167</v>
      </c>
      <c r="G1" s="9"/>
      <c r="I1" s="10"/>
    </row>
    <row r="2" spans="1:9" s="9" customFormat="1" ht="145.9" customHeight="1">
      <c r="A2" s="1" t="s">
        <v>4</v>
      </c>
      <c r="B2" s="1" t="s">
        <v>0</v>
      </c>
      <c r="C2" s="1" t="s">
        <v>166</v>
      </c>
      <c r="D2" s="1" t="s">
        <v>1</v>
      </c>
      <c r="E2" s="1" t="s">
        <v>2</v>
      </c>
      <c r="F2" s="1" t="s">
        <v>164</v>
      </c>
      <c r="G2" s="1" t="s">
        <v>3</v>
      </c>
      <c r="H2" s="1" t="s">
        <v>165</v>
      </c>
      <c r="I2" s="1" t="s">
        <v>105</v>
      </c>
    </row>
    <row r="3" spans="1:9" ht="30">
      <c r="A3" s="3" t="s">
        <v>52</v>
      </c>
      <c r="B3" s="4" t="s">
        <v>53</v>
      </c>
      <c r="C3" s="15">
        <v>100</v>
      </c>
      <c r="D3" s="3">
        <v>15</v>
      </c>
      <c r="E3" s="2" t="s">
        <v>101</v>
      </c>
      <c r="F3" s="3">
        <v>0</v>
      </c>
      <c r="G3" s="3">
        <v>0</v>
      </c>
      <c r="H3" s="3" t="s">
        <v>98</v>
      </c>
      <c r="I3" s="12" t="s">
        <v>147</v>
      </c>
    </row>
    <row r="4" spans="1:9" ht="30">
      <c r="A4" s="3" t="s">
        <v>11</v>
      </c>
      <c r="B4" s="4" t="s">
        <v>12</v>
      </c>
      <c r="C4" s="15">
        <v>98</v>
      </c>
      <c r="D4" s="3">
        <v>15</v>
      </c>
      <c r="E4" s="2" t="s">
        <v>97</v>
      </c>
      <c r="F4" s="3">
        <v>0</v>
      </c>
      <c r="G4" s="3">
        <v>0</v>
      </c>
      <c r="H4" s="3" t="s">
        <v>98</v>
      </c>
      <c r="I4" s="11" t="s">
        <v>114</v>
      </c>
    </row>
    <row r="5" spans="1:9" ht="30">
      <c r="A5" s="3" t="s">
        <v>17</v>
      </c>
      <c r="B5" s="4" t="s">
        <v>18</v>
      </c>
      <c r="C5" s="15">
        <v>98</v>
      </c>
      <c r="D5" s="3">
        <v>15</v>
      </c>
      <c r="E5" s="2" t="s">
        <v>97</v>
      </c>
      <c r="F5" s="3">
        <v>0</v>
      </c>
      <c r="G5" s="3">
        <v>0</v>
      </c>
      <c r="H5" s="3" t="s">
        <v>98</v>
      </c>
      <c r="I5" s="4" t="s">
        <v>120</v>
      </c>
    </row>
    <row r="6" spans="1:9">
      <c r="A6" s="3" t="s">
        <v>15</v>
      </c>
      <c r="B6" s="4" t="s">
        <v>16</v>
      </c>
      <c r="C6" s="15">
        <v>94</v>
      </c>
      <c r="D6" s="3">
        <v>15</v>
      </c>
      <c r="E6" s="2" t="s">
        <v>110</v>
      </c>
      <c r="F6" s="3">
        <v>0</v>
      </c>
      <c r="G6" s="3">
        <v>0</v>
      </c>
      <c r="H6" s="3" t="s">
        <v>98</v>
      </c>
      <c r="I6" s="12" t="s">
        <v>118</v>
      </c>
    </row>
    <row r="7" spans="1:9" ht="30">
      <c r="A7" s="3" t="s">
        <v>39</v>
      </c>
      <c r="B7" s="4" t="s">
        <v>40</v>
      </c>
      <c r="C7" s="15">
        <v>92</v>
      </c>
      <c r="D7" s="3">
        <v>15</v>
      </c>
      <c r="E7" s="2" t="s">
        <v>64</v>
      </c>
      <c r="F7" s="3">
        <v>0</v>
      </c>
      <c r="G7" s="3">
        <v>0</v>
      </c>
      <c r="H7" s="3" t="s">
        <v>98</v>
      </c>
      <c r="I7" s="4" t="s">
        <v>139</v>
      </c>
    </row>
    <row r="8" spans="1:9" ht="30">
      <c r="A8" s="3" t="s">
        <v>49</v>
      </c>
      <c r="B8" s="4" t="s">
        <v>50</v>
      </c>
      <c r="C8" s="15">
        <v>92</v>
      </c>
      <c r="D8" s="3">
        <v>15</v>
      </c>
      <c r="E8" s="2" t="s">
        <v>64</v>
      </c>
      <c r="F8" s="3">
        <v>0</v>
      </c>
      <c r="G8" s="3">
        <v>0</v>
      </c>
      <c r="H8" s="3" t="s">
        <v>98</v>
      </c>
      <c r="I8" s="11" t="s">
        <v>144</v>
      </c>
    </row>
    <row r="9" spans="1:9" ht="45">
      <c r="A9" s="3" t="s">
        <v>73</v>
      </c>
      <c r="B9" s="4" t="s">
        <v>74</v>
      </c>
      <c r="C9" s="15">
        <v>91</v>
      </c>
      <c r="D9" s="3">
        <v>15</v>
      </c>
      <c r="E9" s="2" t="s">
        <v>98</v>
      </c>
      <c r="F9" s="3">
        <v>0</v>
      </c>
      <c r="G9" s="3" t="s">
        <v>129</v>
      </c>
      <c r="H9" s="3" t="s">
        <v>98</v>
      </c>
      <c r="I9" s="4" t="s">
        <v>130</v>
      </c>
    </row>
    <row r="10" spans="1:9" ht="45">
      <c r="A10" s="18" t="s">
        <v>54</v>
      </c>
      <c r="B10" s="19" t="s">
        <v>170</v>
      </c>
      <c r="C10" s="15">
        <v>91</v>
      </c>
      <c r="D10" s="3">
        <v>15</v>
      </c>
      <c r="E10" s="2" t="s">
        <v>98</v>
      </c>
      <c r="F10" s="3">
        <v>0</v>
      </c>
      <c r="G10" s="3" t="s">
        <v>100</v>
      </c>
      <c r="H10" s="3" t="s">
        <v>98</v>
      </c>
      <c r="I10" s="11" t="s">
        <v>148</v>
      </c>
    </row>
    <row r="11" spans="1:9" ht="30">
      <c r="A11" s="3" t="s">
        <v>69</v>
      </c>
      <c r="B11" s="4" t="s">
        <v>70</v>
      </c>
      <c r="C11" s="15">
        <v>90</v>
      </c>
      <c r="D11" s="3">
        <v>15</v>
      </c>
      <c r="E11" s="2" t="s">
        <v>101</v>
      </c>
      <c r="F11" s="3">
        <v>0</v>
      </c>
      <c r="G11" s="3">
        <v>0</v>
      </c>
      <c r="H11" s="3" t="s">
        <v>98</v>
      </c>
      <c r="I11" s="11" t="s">
        <v>117</v>
      </c>
    </row>
    <row r="12" spans="1:9" ht="30">
      <c r="A12" s="3" t="s">
        <v>45</v>
      </c>
      <c r="B12" s="4" t="s">
        <v>46</v>
      </c>
      <c r="C12" s="15">
        <v>89.392857142857139</v>
      </c>
      <c r="D12" s="3">
        <v>15</v>
      </c>
      <c r="E12" s="2" t="s">
        <v>98</v>
      </c>
      <c r="F12" s="3">
        <v>0</v>
      </c>
      <c r="G12" s="3"/>
      <c r="H12" s="3" t="s">
        <v>98</v>
      </c>
      <c r="I12" s="11" t="s">
        <v>146</v>
      </c>
    </row>
    <row r="13" spans="1:9">
      <c r="A13" s="3" t="s">
        <v>5</v>
      </c>
      <c r="B13" s="4" t="s">
        <v>6</v>
      </c>
      <c r="C13" s="15">
        <v>89</v>
      </c>
      <c r="D13" s="3">
        <v>8</v>
      </c>
      <c r="E13" s="2" t="s">
        <v>97</v>
      </c>
      <c r="F13" s="3">
        <v>0</v>
      </c>
      <c r="G13" s="3" t="s">
        <v>103</v>
      </c>
      <c r="H13" s="3" t="s">
        <v>98</v>
      </c>
      <c r="I13" s="4" t="s">
        <v>106</v>
      </c>
    </row>
    <row r="14" spans="1:9">
      <c r="A14" s="3" t="s">
        <v>75</v>
      </c>
      <c r="B14" s="4" t="s">
        <v>76</v>
      </c>
      <c r="C14" s="15">
        <v>89</v>
      </c>
      <c r="D14" s="3">
        <v>15</v>
      </c>
      <c r="E14" s="2" t="s">
        <v>110</v>
      </c>
      <c r="F14" s="3">
        <v>0</v>
      </c>
      <c r="G14" s="3">
        <v>35</v>
      </c>
      <c r="H14" s="3" t="s">
        <v>98</v>
      </c>
      <c r="I14" s="11" t="s">
        <v>141</v>
      </c>
    </row>
    <row r="15" spans="1:9">
      <c r="A15" s="3" t="s">
        <v>9</v>
      </c>
      <c r="B15" s="4" t="s">
        <v>10</v>
      </c>
      <c r="C15" s="15">
        <v>88.5</v>
      </c>
      <c r="D15" s="3">
        <v>10</v>
      </c>
      <c r="E15" s="2" t="s">
        <v>98</v>
      </c>
      <c r="F15" s="3">
        <v>0</v>
      </c>
      <c r="G15" s="3">
        <v>0</v>
      </c>
      <c r="H15" s="3" t="s">
        <v>98</v>
      </c>
      <c r="I15" s="11" t="s">
        <v>111</v>
      </c>
    </row>
    <row r="16" spans="1:9" ht="30">
      <c r="A16" s="3" t="s">
        <v>25</v>
      </c>
      <c r="B16" s="4" t="s">
        <v>26</v>
      </c>
      <c r="C16" s="15">
        <v>87.818181818181813</v>
      </c>
      <c r="D16" s="3">
        <v>12</v>
      </c>
      <c r="E16" s="2" t="s">
        <v>110</v>
      </c>
      <c r="F16" s="3">
        <v>0</v>
      </c>
      <c r="G16" s="3">
        <v>100</v>
      </c>
      <c r="H16" s="3" t="s">
        <v>98</v>
      </c>
      <c r="I16" s="11" t="s">
        <v>125</v>
      </c>
    </row>
    <row r="17" spans="1:10" ht="30">
      <c r="A17" s="3" t="s">
        <v>71</v>
      </c>
      <c r="B17" s="4" t="s">
        <v>72</v>
      </c>
      <c r="C17" s="15">
        <v>87</v>
      </c>
      <c r="D17" s="3">
        <v>15</v>
      </c>
      <c r="E17" s="2" t="s">
        <v>110</v>
      </c>
      <c r="F17" s="3">
        <v>5</v>
      </c>
      <c r="G17" s="3">
        <v>10</v>
      </c>
      <c r="H17" s="3" t="s">
        <v>98</v>
      </c>
      <c r="I17" s="4" t="s">
        <v>128</v>
      </c>
    </row>
    <row r="18" spans="1:10">
      <c r="A18" s="3" t="s">
        <v>47</v>
      </c>
      <c r="B18" s="4" t="s">
        <v>48</v>
      </c>
      <c r="C18" s="15">
        <v>86</v>
      </c>
      <c r="D18" s="3">
        <v>15</v>
      </c>
      <c r="E18" s="2" t="s">
        <v>97</v>
      </c>
      <c r="F18" s="3">
        <v>5</v>
      </c>
      <c r="G18" s="3">
        <v>0</v>
      </c>
      <c r="H18" s="3" t="s">
        <v>98</v>
      </c>
      <c r="I18" s="11" t="s">
        <v>143</v>
      </c>
    </row>
    <row r="19" spans="1:10" ht="75">
      <c r="A19" s="3" t="s">
        <v>81</v>
      </c>
      <c r="B19" s="4" t="s">
        <v>82</v>
      </c>
      <c r="C19" s="15">
        <v>86</v>
      </c>
      <c r="D19" s="3">
        <v>15</v>
      </c>
      <c r="E19" s="2" t="s">
        <v>98</v>
      </c>
      <c r="F19" s="3">
        <v>0</v>
      </c>
      <c r="G19" s="3">
        <v>0</v>
      </c>
      <c r="H19" s="3" t="s">
        <v>98</v>
      </c>
      <c r="I19" s="11" t="s">
        <v>156</v>
      </c>
    </row>
    <row r="20" spans="1:10" ht="45">
      <c r="A20" s="3" t="s">
        <v>51</v>
      </c>
      <c r="B20" s="4" t="s">
        <v>163</v>
      </c>
      <c r="C20" s="15">
        <v>86</v>
      </c>
      <c r="D20" s="3">
        <v>5</v>
      </c>
      <c r="E20" s="2" t="s">
        <v>121</v>
      </c>
      <c r="F20" s="3">
        <v>0</v>
      </c>
      <c r="G20" s="3">
        <v>0</v>
      </c>
      <c r="H20" s="3" t="s">
        <v>138</v>
      </c>
      <c r="I20" s="4" t="s">
        <v>161</v>
      </c>
      <c r="J20" s="14"/>
    </row>
    <row r="21" spans="1:10" ht="60">
      <c r="A21" s="3" t="s">
        <v>21</v>
      </c>
      <c r="B21" s="4" t="s">
        <v>22</v>
      </c>
      <c r="C21" s="15">
        <v>83</v>
      </c>
      <c r="D21" s="3">
        <v>12</v>
      </c>
      <c r="E21" s="2" t="s">
        <v>98</v>
      </c>
      <c r="F21" s="3">
        <v>0</v>
      </c>
      <c r="G21" s="3">
        <v>0</v>
      </c>
      <c r="H21" s="3" t="s">
        <v>98</v>
      </c>
      <c r="I21" s="6" t="s">
        <v>123</v>
      </c>
    </row>
    <row r="22" spans="1:10" ht="45">
      <c r="A22" s="3" t="s">
        <v>23</v>
      </c>
      <c r="B22" s="4" t="s">
        <v>24</v>
      </c>
      <c r="C22" s="15">
        <v>83</v>
      </c>
      <c r="D22" s="3">
        <v>10</v>
      </c>
      <c r="E22" s="2" t="s">
        <v>66</v>
      </c>
      <c r="F22" s="3"/>
      <c r="G22" s="3">
        <v>0</v>
      </c>
      <c r="H22" s="3" t="s">
        <v>112</v>
      </c>
      <c r="I22" s="4" t="s">
        <v>124</v>
      </c>
    </row>
    <row r="23" spans="1:10" ht="30">
      <c r="A23" s="3" t="s">
        <v>55</v>
      </c>
      <c r="B23" s="4" t="s">
        <v>168</v>
      </c>
      <c r="C23" s="15">
        <v>82</v>
      </c>
      <c r="D23" s="3">
        <v>15</v>
      </c>
      <c r="E23" s="2" t="s">
        <v>113</v>
      </c>
      <c r="F23" s="3">
        <v>20</v>
      </c>
      <c r="G23" s="3"/>
      <c r="H23" s="3" t="s">
        <v>121</v>
      </c>
      <c r="I23" s="17" t="s">
        <v>169</v>
      </c>
      <c r="J23" s="16"/>
    </row>
    <row r="24" spans="1:10">
      <c r="A24" s="3" t="s">
        <v>27</v>
      </c>
      <c r="B24" s="4" t="s">
        <v>28</v>
      </c>
      <c r="C24" s="15">
        <v>79</v>
      </c>
      <c r="D24" s="3">
        <v>5</v>
      </c>
      <c r="E24" s="2" t="s">
        <v>98</v>
      </c>
      <c r="F24" s="3">
        <v>5</v>
      </c>
      <c r="G24" s="3">
        <v>10</v>
      </c>
      <c r="H24" s="3" t="s">
        <v>98</v>
      </c>
      <c r="I24" s="11" t="s">
        <v>127</v>
      </c>
    </row>
    <row r="25" spans="1:10">
      <c r="A25" s="3" t="s">
        <v>56</v>
      </c>
      <c r="B25" s="4" t="s">
        <v>57</v>
      </c>
      <c r="C25" s="15">
        <v>78.5</v>
      </c>
      <c r="D25" s="3">
        <v>10</v>
      </c>
      <c r="E25" s="2" t="s">
        <v>98</v>
      </c>
      <c r="F25" s="3">
        <v>0</v>
      </c>
      <c r="G25" s="3"/>
      <c r="H25" s="3" t="s">
        <v>98</v>
      </c>
      <c r="I25" s="11" t="s">
        <v>111</v>
      </c>
    </row>
    <row r="26" spans="1:10">
      <c r="A26" s="3" t="s">
        <v>33</v>
      </c>
      <c r="B26" s="4" t="s">
        <v>34</v>
      </c>
      <c r="C26" s="15">
        <v>78</v>
      </c>
      <c r="D26" s="3">
        <v>15</v>
      </c>
      <c r="E26" s="2" t="s">
        <v>108</v>
      </c>
      <c r="F26" s="3">
        <v>0</v>
      </c>
      <c r="G26" s="3">
        <v>0</v>
      </c>
      <c r="H26" s="3" t="s">
        <v>115</v>
      </c>
      <c r="I26" s="11" t="s">
        <v>134</v>
      </c>
    </row>
    <row r="27" spans="1:10">
      <c r="A27" s="3" t="s">
        <v>67</v>
      </c>
      <c r="B27" s="4" t="s">
        <v>68</v>
      </c>
      <c r="C27" s="15">
        <v>78</v>
      </c>
      <c r="D27" s="3">
        <v>15</v>
      </c>
      <c r="E27" s="2" t="s">
        <v>108</v>
      </c>
      <c r="F27" s="5" t="s">
        <v>109</v>
      </c>
      <c r="G27" s="5" t="s">
        <v>109</v>
      </c>
      <c r="H27" s="3" t="s">
        <v>98</v>
      </c>
      <c r="I27" s="4"/>
    </row>
    <row r="28" spans="1:10">
      <c r="A28" s="3" t="s">
        <v>77</v>
      </c>
      <c r="B28" s="4" t="s">
        <v>78</v>
      </c>
      <c r="C28" s="15">
        <v>77</v>
      </c>
      <c r="D28" s="3">
        <v>5</v>
      </c>
      <c r="E28" s="2" t="s">
        <v>104</v>
      </c>
      <c r="F28" s="3">
        <v>0</v>
      </c>
      <c r="G28" s="3">
        <v>0</v>
      </c>
      <c r="H28" s="3" t="s">
        <v>112</v>
      </c>
      <c r="I28" s="11" t="s">
        <v>149</v>
      </c>
    </row>
    <row r="29" spans="1:10" ht="30">
      <c r="A29" s="3" t="s">
        <v>83</v>
      </c>
      <c r="B29" s="4" t="s">
        <v>84</v>
      </c>
      <c r="C29" s="15">
        <v>73</v>
      </c>
      <c r="D29" s="3">
        <v>0</v>
      </c>
      <c r="E29" s="2" t="s">
        <v>64</v>
      </c>
      <c r="F29" s="3">
        <v>0</v>
      </c>
      <c r="G29" s="3">
        <v>0</v>
      </c>
      <c r="H29" s="3" t="s">
        <v>65</v>
      </c>
      <c r="I29" s="11" t="s">
        <v>158</v>
      </c>
    </row>
    <row r="30" spans="1:10">
      <c r="A30" s="3" t="s">
        <v>35</v>
      </c>
      <c r="B30" s="4" t="s">
        <v>36</v>
      </c>
      <c r="C30" s="15">
        <v>73</v>
      </c>
      <c r="D30" s="3">
        <v>10</v>
      </c>
      <c r="E30" s="2" t="s">
        <v>97</v>
      </c>
      <c r="F30" s="3" t="s">
        <v>119</v>
      </c>
      <c r="G30" s="3" t="s">
        <v>100</v>
      </c>
      <c r="H30" s="3" t="s">
        <v>98</v>
      </c>
      <c r="I30" s="11" t="s">
        <v>135</v>
      </c>
    </row>
    <row r="31" spans="1:10">
      <c r="A31" s="3" t="s">
        <v>93</v>
      </c>
      <c r="B31" s="4" t="s">
        <v>94</v>
      </c>
      <c r="C31" s="15">
        <v>73</v>
      </c>
      <c r="D31" s="3">
        <v>5</v>
      </c>
      <c r="E31" s="2" t="s">
        <v>104</v>
      </c>
      <c r="F31" s="3">
        <v>0</v>
      </c>
      <c r="G31" s="3" t="s">
        <v>100</v>
      </c>
      <c r="H31" s="3" t="s">
        <v>104</v>
      </c>
      <c r="I31" s="11" t="s">
        <v>131</v>
      </c>
    </row>
    <row r="32" spans="1:10" ht="30">
      <c r="A32" s="3" t="s">
        <v>89</v>
      </c>
      <c r="B32" s="4" t="s">
        <v>90</v>
      </c>
      <c r="C32" s="15">
        <v>72</v>
      </c>
      <c r="D32" s="3">
        <v>15</v>
      </c>
      <c r="E32" s="2" t="s">
        <v>104</v>
      </c>
      <c r="F32" s="3">
        <v>0</v>
      </c>
      <c r="G32" s="3">
        <v>0</v>
      </c>
      <c r="H32" s="3" t="s">
        <v>66</v>
      </c>
      <c r="I32" s="11" t="s">
        <v>160</v>
      </c>
    </row>
    <row r="33" spans="1:9">
      <c r="A33" s="3" t="s">
        <v>58</v>
      </c>
      <c r="B33" s="4" t="s">
        <v>59</v>
      </c>
      <c r="C33" s="15">
        <v>71</v>
      </c>
      <c r="D33" s="3">
        <v>10</v>
      </c>
      <c r="E33" s="2" t="s">
        <v>98</v>
      </c>
      <c r="F33" s="3" t="s">
        <v>119</v>
      </c>
      <c r="G33" s="3" t="s">
        <v>100</v>
      </c>
      <c r="H33" s="3" t="s">
        <v>98</v>
      </c>
      <c r="I33" s="11" t="s">
        <v>145</v>
      </c>
    </row>
    <row r="34" spans="1:9" ht="30">
      <c r="A34" s="3" t="s">
        <v>91</v>
      </c>
      <c r="B34" s="4" t="s">
        <v>92</v>
      </c>
      <c r="C34" s="15">
        <v>70</v>
      </c>
      <c r="D34" s="3">
        <v>5</v>
      </c>
      <c r="E34" s="2">
        <v>150</v>
      </c>
      <c r="F34" s="3">
        <v>8</v>
      </c>
      <c r="G34" s="3">
        <v>20</v>
      </c>
      <c r="H34" s="3">
        <v>48</v>
      </c>
      <c r="I34" s="11" t="s">
        <v>126</v>
      </c>
    </row>
    <row r="35" spans="1:9" ht="45">
      <c r="A35" s="3" t="s">
        <v>41</v>
      </c>
      <c r="B35" s="4" t="s">
        <v>42</v>
      </c>
      <c r="C35" s="15">
        <v>70</v>
      </c>
      <c r="D35" s="3">
        <v>14</v>
      </c>
      <c r="E35" s="2" t="s">
        <v>97</v>
      </c>
      <c r="F35" s="3">
        <v>5</v>
      </c>
      <c r="G35" s="3">
        <v>35</v>
      </c>
      <c r="H35" s="3" t="s">
        <v>98</v>
      </c>
      <c r="I35" s="11" t="s">
        <v>140</v>
      </c>
    </row>
    <row r="36" spans="1:9" ht="30">
      <c r="A36" s="3" t="s">
        <v>29</v>
      </c>
      <c r="B36" s="4" t="s">
        <v>30</v>
      </c>
      <c r="C36" s="15">
        <v>69</v>
      </c>
      <c r="D36" s="3">
        <v>10</v>
      </c>
      <c r="E36" s="2" t="s">
        <v>110</v>
      </c>
      <c r="F36" s="3">
        <v>10</v>
      </c>
      <c r="G36" s="3"/>
      <c r="H36" s="3" t="s">
        <v>98</v>
      </c>
      <c r="I36" s="4" t="s">
        <v>132</v>
      </c>
    </row>
    <row r="37" spans="1:9" ht="45">
      <c r="A37" s="3" t="s">
        <v>13</v>
      </c>
      <c r="B37" s="4" t="s">
        <v>14</v>
      </c>
      <c r="C37" s="15">
        <v>68</v>
      </c>
      <c r="D37" s="3">
        <v>15</v>
      </c>
      <c r="E37" s="2" t="s">
        <v>108</v>
      </c>
      <c r="F37" s="3">
        <v>15</v>
      </c>
      <c r="G37" s="3"/>
      <c r="H37" s="3" t="s">
        <v>66</v>
      </c>
      <c r="I37" s="4" t="s">
        <v>116</v>
      </c>
    </row>
    <row r="38" spans="1:9" ht="30">
      <c r="A38" s="3" t="s">
        <v>62</v>
      </c>
      <c r="B38" s="4" t="s">
        <v>63</v>
      </c>
      <c r="C38" s="15">
        <v>67</v>
      </c>
      <c r="D38" s="3">
        <v>5</v>
      </c>
      <c r="E38" s="2" t="s">
        <v>153</v>
      </c>
      <c r="F38" s="3">
        <v>40</v>
      </c>
      <c r="G38" s="3">
        <v>0</v>
      </c>
      <c r="H38" s="3" t="s">
        <v>66</v>
      </c>
      <c r="I38" s="11" t="s">
        <v>159</v>
      </c>
    </row>
    <row r="39" spans="1:9" ht="60">
      <c r="A39" s="3" t="s">
        <v>7</v>
      </c>
      <c r="B39" s="4" t="s">
        <v>8</v>
      </c>
      <c r="C39" s="15">
        <v>63</v>
      </c>
      <c r="D39" s="3">
        <v>6</v>
      </c>
      <c r="E39" s="2" t="s">
        <v>64</v>
      </c>
      <c r="F39" s="3">
        <f>12*1.21</f>
        <v>14.52</v>
      </c>
      <c r="G39" s="3">
        <f>50*1.21</f>
        <v>60.5</v>
      </c>
      <c r="H39" s="3" t="s">
        <v>98</v>
      </c>
      <c r="I39" s="4" t="s">
        <v>107</v>
      </c>
    </row>
    <row r="40" spans="1:9" ht="60">
      <c r="A40" s="3" t="s">
        <v>43</v>
      </c>
      <c r="B40" s="4" t="s">
        <v>44</v>
      </c>
      <c r="C40" s="15">
        <v>62</v>
      </c>
      <c r="D40" s="3">
        <v>5</v>
      </c>
      <c r="E40" s="2" t="s">
        <v>98</v>
      </c>
      <c r="F40" s="3">
        <v>0</v>
      </c>
      <c r="G40" s="3">
        <v>0</v>
      </c>
      <c r="H40" s="3" t="s">
        <v>65</v>
      </c>
      <c r="I40" s="11" t="s">
        <v>142</v>
      </c>
    </row>
    <row r="41" spans="1:9" ht="409.5">
      <c r="A41" s="3" t="s">
        <v>19</v>
      </c>
      <c r="B41" s="4" t="s">
        <v>20</v>
      </c>
      <c r="C41" s="15">
        <v>60</v>
      </c>
      <c r="D41" s="3">
        <v>10</v>
      </c>
      <c r="E41" s="2" t="s">
        <v>102</v>
      </c>
      <c r="F41" s="3">
        <v>20</v>
      </c>
      <c r="G41" s="3"/>
      <c r="H41" s="3" t="s">
        <v>121</v>
      </c>
      <c r="I41" s="4" t="s">
        <v>122</v>
      </c>
    </row>
    <row r="42" spans="1:9">
      <c r="A42" s="3" t="s">
        <v>95</v>
      </c>
      <c r="B42" s="4" t="s">
        <v>96</v>
      </c>
      <c r="C42" s="15">
        <v>60</v>
      </c>
      <c r="D42" s="3">
        <v>10</v>
      </c>
      <c r="E42" s="2"/>
      <c r="F42" s="3">
        <v>30</v>
      </c>
      <c r="G42" s="3"/>
      <c r="H42" s="3"/>
      <c r="I42" s="11" t="s">
        <v>155</v>
      </c>
    </row>
    <row r="43" spans="1:9">
      <c r="A43" s="3" t="s">
        <v>60</v>
      </c>
      <c r="B43" s="4" t="s">
        <v>61</v>
      </c>
      <c r="C43" s="15">
        <v>58</v>
      </c>
      <c r="D43" s="3">
        <v>15</v>
      </c>
      <c r="E43" s="2" t="s">
        <v>108</v>
      </c>
      <c r="F43" s="3">
        <v>0</v>
      </c>
      <c r="G43" s="3">
        <v>0</v>
      </c>
      <c r="H43" s="3" t="s">
        <v>98</v>
      </c>
      <c r="I43" s="11" t="s">
        <v>157</v>
      </c>
    </row>
    <row r="44" spans="1:9" ht="30">
      <c r="A44" s="3" t="s">
        <v>87</v>
      </c>
      <c r="B44" s="4" t="s">
        <v>88</v>
      </c>
      <c r="C44" s="15">
        <v>57</v>
      </c>
      <c r="D44" s="3">
        <v>10</v>
      </c>
      <c r="E44" s="2" t="s">
        <v>154</v>
      </c>
      <c r="F44" s="3">
        <f>7*1.21</f>
        <v>8.4699999999999989</v>
      </c>
      <c r="G44" s="3">
        <v>0</v>
      </c>
      <c r="H44" s="3" t="s">
        <v>137</v>
      </c>
      <c r="I44" s="4" t="s">
        <v>162</v>
      </c>
    </row>
    <row r="45" spans="1:9" ht="45">
      <c r="A45" s="3" t="s">
        <v>85</v>
      </c>
      <c r="B45" s="4" t="s">
        <v>86</v>
      </c>
      <c r="C45" s="15">
        <v>56</v>
      </c>
      <c r="D45" s="3">
        <v>5</v>
      </c>
      <c r="E45" s="2" t="s">
        <v>112</v>
      </c>
      <c r="F45" s="3">
        <v>37</v>
      </c>
      <c r="G45" s="3">
        <v>37</v>
      </c>
      <c r="H45" s="3" t="s">
        <v>66</v>
      </c>
      <c r="I45" s="11" t="s">
        <v>152</v>
      </c>
    </row>
    <row r="46" spans="1:9">
      <c r="A46" s="3" t="s">
        <v>37</v>
      </c>
      <c r="B46" s="4" t="s">
        <v>38</v>
      </c>
      <c r="C46" s="15">
        <v>55</v>
      </c>
      <c r="D46" s="3">
        <v>5</v>
      </c>
      <c r="E46" s="2" t="s">
        <v>102</v>
      </c>
      <c r="F46" s="3">
        <v>11</v>
      </c>
      <c r="G46" s="3"/>
      <c r="H46" s="3" t="s">
        <v>113</v>
      </c>
      <c r="I46" s="11" t="s">
        <v>136</v>
      </c>
    </row>
    <row r="47" spans="1:9" ht="30">
      <c r="A47" s="3" t="s">
        <v>31</v>
      </c>
      <c r="B47" s="4" t="s">
        <v>32</v>
      </c>
      <c r="C47" s="15">
        <v>47.1</v>
      </c>
      <c r="D47" s="3">
        <v>5.0999999999999996</v>
      </c>
      <c r="E47" s="2" t="s">
        <v>99</v>
      </c>
      <c r="F47" s="3">
        <v>7.5</v>
      </c>
      <c r="G47" s="3"/>
      <c r="H47" s="3" t="s">
        <v>102</v>
      </c>
      <c r="I47" s="11" t="s">
        <v>133</v>
      </c>
    </row>
    <row r="48" spans="1:9" ht="30">
      <c r="A48" s="3" t="s">
        <v>79</v>
      </c>
      <c r="B48" s="4" t="s">
        <v>80</v>
      </c>
      <c r="C48" s="15">
        <v>27</v>
      </c>
      <c r="D48" s="3">
        <v>1</v>
      </c>
      <c r="E48" s="2" t="s">
        <v>150</v>
      </c>
      <c r="F48" s="3">
        <v>5</v>
      </c>
      <c r="G48" s="3">
        <v>15</v>
      </c>
      <c r="H48" s="3" t="s">
        <v>150</v>
      </c>
      <c r="I48" s="11" t="s">
        <v>151</v>
      </c>
    </row>
  </sheetData>
  <sortState ref="A3:AH50">
    <sortCondition descending="1" ref="C3:C50"/>
  </sortState>
  <hyperlinks>
    <hyperlink ref="I15" r:id="rId1"/>
    <hyperlink ref="I4" r:id="rId2"/>
    <hyperlink ref="I11" r:id="rId3"/>
    <hyperlink ref="I6" r:id="rId4"/>
    <hyperlink ref="I34" r:id="rId5"/>
    <hyperlink ref="I24" r:id="rId6"/>
    <hyperlink ref="I31" r:id="rId7"/>
    <hyperlink ref="I26" r:id="rId8"/>
    <hyperlink ref="I30" r:id="rId9"/>
    <hyperlink ref="I35" r:id="rId10"/>
    <hyperlink ref="I40" r:id="rId11" display="https://inqualab.sharepoint.com/:f:/s/Inqua_Lab/EjrnR8Rt7ZpGqF4eJ1Yxa6cBRCyRrlgI_W3qg7kaTjNOqA?e=HZJO0A"/>
    <hyperlink ref="I12" r:id="rId12"/>
    <hyperlink ref="I18" r:id="rId13"/>
    <hyperlink ref="I3" r:id="rId14"/>
    <hyperlink ref="I25" r:id="rId15"/>
    <hyperlink ref="I33" r:id="rId16"/>
    <hyperlink ref="I28" r:id="rId17"/>
    <hyperlink ref="I48" r:id="rId18"/>
    <hyperlink ref="I45" r:id="rId19"/>
    <hyperlink ref="I42" r:id="rId20"/>
    <hyperlink ref="I19" r:id="rId21"/>
    <hyperlink ref="I43" r:id="rId22"/>
    <hyperlink ref="I29" r:id="rId23"/>
    <hyperlink ref="I38" r:id="rId24"/>
    <hyperlink ref="I32" r:id="rId25"/>
    <hyperlink ref="I47" r:id="rId26"/>
    <hyperlink ref="I23" r:id="rId27"/>
  </hyperlinks>
  <pageMargins left="0.31496062992125984" right="0.31496062992125984" top="0.55118110236220474" bottom="0.74803149606299213" header="0.31496062992125984" footer="0.31496062992125984"/>
  <pageSetup paperSize="9" scale="48" fitToHeight="0" orientation="landscape" r:id="rId28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4</vt:lpstr>
      <vt:lpstr>'LOTE 4'!Área_de_impresión</vt:lpstr>
      <vt:lpstr>'LOTE 4'!Print_Area</vt:lpstr>
      <vt:lpstr>'LOTE 4'!Print_Titles</vt:lpstr>
      <vt:lpstr>'LOTE 4'!Títulos_a_imprimir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2024-10-24T08:04:46Z</dcterms:modified>
</cp:coreProperties>
</file>