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xr:revisionPtr revIDLastSave="0" documentId="13_ncr:1_{246D89E6-5AD5-4F67-AC8F-A3E55B67AD74}" xr6:coauthVersionLast="36" xr6:coauthVersionMax="36" xr10:uidLastSave="{00000000-0000-0000-0000-000000000000}"/>
  <bookViews>
    <workbookView xWindow="0" yWindow="0" windowWidth="13800" windowHeight="7140" xr2:uid="{00000000-000D-0000-FFFF-FFFF00000000}"/>
  </bookViews>
  <sheets>
    <sheet name="LOTE 11" sheetId="13" r:id="rId1"/>
  </sheets>
  <definedNames>
    <definedName name="_xlnm.Print_Area" localSheetId="0">'LOTE 11'!$A$1:$I$18</definedName>
    <definedName name="Print_Area" localSheetId="0">'LOTE 11'!$A$2:$I$18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3" l="1"/>
  <c r="G14" i="13" l="1"/>
  <c r="F14" i="13"/>
  <c r="G34" i="13" l="1"/>
  <c r="F34" i="13"/>
  <c r="G39" i="13" l="1"/>
  <c r="F39" i="13"/>
</calcChain>
</file>

<file path=xl/sharedStrings.xml><?xml version="1.0" encoding="utf-8"?>
<sst xmlns="http://schemas.openxmlformats.org/spreadsheetml/2006/main" count="198" uniqueCount="146">
  <si>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</si>
  <si>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</si>
  <si>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</si>
  <si>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</si>
  <si>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</si>
  <si>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</si>
  <si>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</si>
  <si>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</si>
  <si>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A28011526</t>
  </si>
  <si>
    <t>CASA ALVAREZ MATERIAL CIENTIFICO SA</t>
  </si>
  <si>
    <t>A28983419</t>
  </si>
  <si>
    <t>ARPIVAL, S.A.</t>
  </si>
  <si>
    <t>A58710740</t>
  </si>
  <si>
    <t xml:space="preserve">PALEX MEDICAL, S.A. </t>
  </si>
  <si>
    <t>A78537982</t>
  </si>
  <si>
    <t>Técnicas de Medida y Metalografía, S.A.</t>
  </si>
  <si>
    <t>A81933285</t>
  </si>
  <si>
    <t>DISTRIBUCIONES CIENTIFICAS NESSLER, S.A.L.</t>
  </si>
  <si>
    <t>B44275436</t>
  </si>
  <si>
    <t>MORE THAN SIMULATORS S.L.</t>
  </si>
  <si>
    <t>B61503355</t>
  </si>
  <si>
    <t>Roche Diagnostics, S.L.</t>
  </si>
  <si>
    <t>B61740361</t>
  </si>
  <si>
    <t>Idexx Laboratorios SL</t>
  </si>
  <si>
    <t>B63048540</t>
  </si>
  <si>
    <t>SCHARLAB, S.L.</t>
  </si>
  <si>
    <t>B67263913</t>
  </si>
  <si>
    <t>NOVABIOMEDICAL</t>
  </si>
  <si>
    <t>B79539441</t>
  </si>
  <si>
    <t>BIOGEN CIENTIFICA, S.L.</t>
  </si>
  <si>
    <t>B80130172</t>
  </si>
  <si>
    <t>b80330152</t>
  </si>
  <si>
    <t>dismadel s.l.</t>
  </si>
  <si>
    <t>B84498955</t>
  </si>
  <si>
    <t>FISHER SCIENTIFIC S.L.</t>
  </si>
  <si>
    <t>96-120 H</t>
  </si>
  <si>
    <t>72-120 H</t>
  </si>
  <si>
    <t>48 H</t>
  </si>
  <si>
    <t>A08238578</t>
  </si>
  <si>
    <t>ANTONIO MATACHANA, S.A.</t>
  </si>
  <si>
    <t>A28488377</t>
  </si>
  <si>
    <t>CIBERTEC, S.A.</t>
  </si>
  <si>
    <t>B81477259</t>
  </si>
  <si>
    <t>MEDICAL SIMULATOR, S.L.</t>
  </si>
  <si>
    <t>B82509852</t>
  </si>
  <si>
    <t>LABNET BIOTECNICA, S.L.</t>
  </si>
  <si>
    <t>B82681099</t>
  </si>
  <si>
    <t>EUROVET VETERINARIA S.L.</t>
  </si>
  <si>
    <t>A08477663</t>
  </si>
  <si>
    <t>PEROXFARMA, S.A.</t>
  </si>
  <si>
    <t>B83691113</t>
  </si>
  <si>
    <t>Microsercon SLU</t>
  </si>
  <si>
    <t>B86142809</t>
  </si>
  <si>
    <t>Dentared Odontology Services SL</t>
  </si>
  <si>
    <t>B43700830</t>
  </si>
  <si>
    <t>Minitub Ibérica SL</t>
  </si>
  <si>
    <t>B80355480</t>
  </si>
  <si>
    <t>Radiometer Ibérica, S.L.</t>
  </si>
  <si>
    <t>B84159615</t>
  </si>
  <si>
    <t>CLINIMARK, S.L.</t>
  </si>
  <si>
    <t>B83608604</t>
  </si>
  <si>
    <t>LABORATORIOS URGO, S.L.</t>
  </si>
  <si>
    <t>50191980t</t>
  </si>
  <si>
    <t>Oscar de Pablo Fuentes</t>
  </si>
  <si>
    <t>A08566143</t>
  </si>
  <si>
    <t>GRUP GEPORK SA</t>
  </si>
  <si>
    <t>A08611444</t>
  </si>
  <si>
    <t>JOSE COLLADO, S.A.</t>
  </si>
  <si>
    <t>A27840065</t>
  </si>
  <si>
    <t>Petia vet Health SAU</t>
  </si>
  <si>
    <t>A78936606</t>
  </si>
  <si>
    <t>KARL STORZ ENDOSCOPIA IBERICA, S.A.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</si>
  <si>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</si>
  <si>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</si>
  <si>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</si>
  <si>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</si>
  <si>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</si>
  <si>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</si>
  <si>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B86864550</t>
  </si>
  <si>
    <t>Sodispan Research SL</t>
  </si>
  <si>
    <t>B95621884</t>
  </si>
  <si>
    <t>KANALVET S.L.</t>
  </si>
  <si>
    <t>24-48 H</t>
  </si>
  <si>
    <t>48-72 H</t>
  </si>
  <si>
    <t>96 H</t>
  </si>
  <si>
    <t>10 DIAS</t>
  </si>
  <si>
    <t>&gt;10</t>
  </si>
  <si>
    <t>&lt;24 H</t>
  </si>
  <si>
    <t>15 DIAS</t>
  </si>
  <si>
    <t>70 H</t>
  </si>
  <si>
    <t>URL</t>
  </si>
  <si>
    <t xml:space="preserve">www.pavo-horsefood.es/piensos-caballos/ </t>
  </si>
  <si>
    <t xml:space="preserve">https://www.matachana.com/life-science </t>
  </si>
  <si>
    <t>https://peroxfarma.com/es/brand-landings/ico/product-catalog</t>
  </si>
  <si>
    <t>https://shop.centauro.es</t>
  </si>
  <si>
    <t>https://www.josecollado.com</t>
  </si>
  <si>
    <t>https://casaalvarez.com/catalogo-instrumental-rk/</t>
  </si>
  <si>
    <t>24 H</t>
  </si>
  <si>
    <t>72 H</t>
  </si>
  <si>
    <t>5 DIAS</t>
  </si>
  <si>
    <t>https://www.arpival.es/home/acuerdos-marco/am-ucm-22/lote-11-ucm-01-2022</t>
  </si>
  <si>
    <t>&lt;48 H</t>
  </si>
  <si>
    <t>https://nikkisomedical.com/products/acute-blood-purification-es/?lang=es</t>
  </si>
  <si>
    <t>&gt;5</t>
  </si>
  <si>
    <t>https://mundomedicion.com/
www.tecnimetalsa.com</t>
  </si>
  <si>
    <t>https://www.karlstorz.com/cps/rde/xbcr/karlstorz_assets/ASSETS/3331201.pdf</t>
  </si>
  <si>
    <t>3 DIAS</t>
  </si>
  <si>
    <t>https://shop.bbraun.com/
https://www.bbraun‐vetcare.es/es.html</t>
  </si>
  <si>
    <t>&lt;=5</t>
  </si>
  <si>
    <t>https://www.minitube.com/catalog/es/</t>
  </si>
  <si>
    <t>https://morethansimulators.com/es/</t>
  </si>
  <si>
    <t>7 DIAS</t>
  </si>
  <si>
    <t>https://diagnostics.roche.com/es/es/products/product-category.html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</si>
  <si>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</si>
  <si>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2 DIAS</t>
  </si>
  <si>
    <t>www.scharlab.com</t>
  </si>
  <si>
    <t>https://www2.novabio.us/catalogos_iberia</t>
  </si>
  <si>
    <t>www.biogen.es</t>
  </si>
  <si>
    <t>www.labnet.es</t>
  </si>
  <si>
    <t>https://www.equinvest.es/shop/</t>
  </si>
  <si>
    <t>https://dismadel.com/index.php/lote-11-ucm-am/</t>
  </si>
  <si>
    <t>https://www.radiometer.es
https://www.radiometer.es/es-es/myradiometer</t>
  </si>
  <si>
    <t>&lt;72 H</t>
  </si>
  <si>
    <t>https://medical-simulator.com/
www.medicalsimulator.com/amUCM2022_lote_11_cat_precio
www.medicalsimulator.com/amUCM2022_lote_11_cat_tecnico</t>
  </si>
  <si>
    <t>https://ofipapel.es</t>
  </si>
  <si>
    <t>www.euroveterinaria.com</t>
  </si>
  <si>
    <t>https://urgomedical.es/soluciones-urgo</t>
  </si>
  <si>
    <t xml:space="preserve"> 5/10 DIAS</t>
  </si>
  <si>
    <t>https://www.clinimark.es/catalogos/</t>
  </si>
  <si>
    <t>https://www.fishersci.es</t>
  </si>
  <si>
    <t>https://www.dentaltix.com/</t>
  </si>
  <si>
    <t>www.sodispan.com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</si>
  <si>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</si>
  <si>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</si>
  <si>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</si>
  <si>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</si>
  <si>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</si>
  <si>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</si>
  <si>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</si>
  <si>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https://dismalab.org/area-de-descarga/</t>
  </si>
  <si>
    <t>Petia Vet Health | Servicios y productos veterinarios para profesionales</t>
  </si>
  <si>
    <t>https://humeco.net/files/catalogo.pdf</t>
  </si>
  <si>
    <t>LOTE 11 - Productos, accesorios, instrumentación, pequeño equipamiento y material de Veterinaria y Clínica veterinaria. Alimentación de animales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</si>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</sst>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1" xfId="1" applyBorder="1"/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karlstorz.com/cps/rde/xbcr/karlstorz_assets/ASSETS/3331201.pdf" TargetMode="External"/><Relationship Id="rId13" Type="http://schemas.openxmlformats.org/officeDocument/2006/relationships/hyperlink" Target="https://www.idexx.es/" TargetMode="External"/><Relationship Id="rId18" Type="http://schemas.openxmlformats.org/officeDocument/2006/relationships/hyperlink" Target="https://ofipapel.es/" TargetMode="External"/><Relationship Id="rId3" Type="http://schemas.openxmlformats.org/officeDocument/2006/relationships/hyperlink" Target="https://peroxfarma.com/es/brand-landings/ico/product-catalog" TargetMode="External"/><Relationship Id="rId21" Type="http://schemas.openxmlformats.org/officeDocument/2006/relationships/hyperlink" Target="https://www.clinimark.es/catalogos/" TargetMode="External"/><Relationship Id="rId7" Type="http://schemas.openxmlformats.org/officeDocument/2006/relationships/hyperlink" Target="https://nikkisomedical.com/products/acute-blood-purification-es/?lang=es" TargetMode="External"/><Relationship Id="rId12" Type="http://schemas.openxmlformats.org/officeDocument/2006/relationships/hyperlink" Target="https://diagnostics.roche.com/es/es/products/product-category.html" TargetMode="External"/><Relationship Id="rId17" Type="http://schemas.openxmlformats.org/officeDocument/2006/relationships/hyperlink" Target="http://www.labnet.es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matachana.com/life-science" TargetMode="External"/><Relationship Id="rId16" Type="http://schemas.openxmlformats.org/officeDocument/2006/relationships/hyperlink" Target="https://dismadel.com/index.php/lote-11-ucm-am/" TargetMode="External"/><Relationship Id="rId20" Type="http://schemas.openxmlformats.org/officeDocument/2006/relationships/hyperlink" Target="https://urgomedical.es/soluciones-urgo" TargetMode="External"/><Relationship Id="rId1" Type="http://schemas.openxmlformats.org/officeDocument/2006/relationships/hyperlink" Target="http://www.pavo-horsefood.es/piensos-caballos/" TargetMode="External"/><Relationship Id="rId6" Type="http://schemas.openxmlformats.org/officeDocument/2006/relationships/hyperlink" Target="https://www.arpival.es/home/acuerdos-marco/am-ucm-22/lote-11-ucm-01-2022" TargetMode="External"/><Relationship Id="rId11" Type="http://schemas.openxmlformats.org/officeDocument/2006/relationships/hyperlink" Target="https://morethansimulators.com/es/" TargetMode="External"/><Relationship Id="rId24" Type="http://schemas.openxmlformats.org/officeDocument/2006/relationships/hyperlink" Target="https://petia.es/" TargetMode="External"/><Relationship Id="rId5" Type="http://schemas.openxmlformats.org/officeDocument/2006/relationships/hyperlink" Target="https://casaalvarez.com/catalogo-instrumental-rk/" TargetMode="External"/><Relationship Id="rId15" Type="http://schemas.openxmlformats.org/officeDocument/2006/relationships/hyperlink" Target="https://www.equinvest.es/shop/" TargetMode="External"/><Relationship Id="rId23" Type="http://schemas.openxmlformats.org/officeDocument/2006/relationships/hyperlink" Target="http://www.kanalvet.com/" TargetMode="External"/><Relationship Id="rId10" Type="http://schemas.openxmlformats.org/officeDocument/2006/relationships/hyperlink" Target="https://www.minitube.com/catalog/es/" TargetMode="External"/><Relationship Id="rId19" Type="http://schemas.openxmlformats.org/officeDocument/2006/relationships/hyperlink" Target="http://www.euroveterinaria.com/" TargetMode="External"/><Relationship Id="rId4" Type="http://schemas.openxmlformats.org/officeDocument/2006/relationships/hyperlink" Target="https://www.josecollado.com/" TargetMode="External"/><Relationship Id="rId9" Type="http://schemas.openxmlformats.org/officeDocument/2006/relationships/hyperlink" Target="https://shop.bbraun.com/" TargetMode="External"/><Relationship Id="rId14" Type="http://schemas.openxmlformats.org/officeDocument/2006/relationships/hyperlink" Target="https://www2.novabio.us/catalogos_iberia" TargetMode="External"/><Relationship Id="rId22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3">
    <pageSetUpPr fitToPage="1"/>
  </sheetPr>
  <dimension ref="A1:I40"/>
  <sheetViews>
    <sheetView tabSelected="1" zoomScale="80" zoomScaleNormal="80" workbookViewId="0">
      <pane xSplit="2" ySplit="2" topLeftCell="C33" activePane="bottomRight" state="frozen"/>
      <selection pane="topRight" activeCell="C1" sqref="C1"/>
      <selection pane="bottomLeft" activeCell="A2" sqref="A2"/>
      <selection pane="bottomRight" activeCell="A36" sqref="A36:XFD36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9" t="s">
        <v>142</v>
      </c>
      <c r="B1" s="19"/>
      <c r="C1" s="19"/>
      <c r="D1" s="19"/>
      <c r="E1" s="19"/>
      <c r="F1" s="19"/>
      <c r="G1" s="19"/>
      <c r="H1" s="19"/>
      <c r="I1" s="10"/>
    </row>
    <row r="2" spans="1:9" ht="99.95" customHeight="1">
      <c r="A2" s="3" t="s">
        <v>5</v>
      </c>
      <c r="B2" s="1" t="s">
        <v>0</v>
      </c>
      <c r="C2" s="1" t="s">
        <v>136</v>
      </c>
      <c r="D2" s="1" t="s">
        <v>1</v>
      </c>
      <c r="E2" s="1" t="s">
        <v>2</v>
      </c>
      <c r="F2" s="1" t="s">
        <v>134</v>
      </c>
      <c r="G2" s="1" t="s">
        <v>3</v>
      </c>
      <c r="H2" s="1" t="s">
        <v>4</v>
      </c>
      <c r="I2" s="1" t="s">
        <v>90</v>
      </c>
    </row>
    <row r="3" spans="1:9" ht="30">
      <c r="A3" s="4" t="s">
        <v>31</v>
      </c>
      <c r="B3" s="5" t="s">
        <v>32</v>
      </c>
      <c r="C3" s="16">
        <v>100</v>
      </c>
      <c r="D3" s="4">
        <v>15</v>
      </c>
      <c r="E3" s="4" t="s">
        <v>87</v>
      </c>
      <c r="F3" s="4">
        <v>0</v>
      </c>
      <c r="G3" s="4">
        <v>0</v>
      </c>
      <c r="H3" s="2" t="s">
        <v>83</v>
      </c>
      <c r="I3" s="14" t="s">
        <v>120</v>
      </c>
    </row>
    <row r="4" spans="1:9">
      <c r="A4" s="4" t="s">
        <v>76</v>
      </c>
      <c r="B4" s="5" t="s">
        <v>77</v>
      </c>
      <c r="C4" s="16">
        <v>100</v>
      </c>
      <c r="D4" s="4">
        <v>15</v>
      </c>
      <c r="E4" s="4" t="s">
        <v>87</v>
      </c>
      <c r="F4" s="4">
        <v>0</v>
      </c>
      <c r="G4" s="4">
        <v>0</v>
      </c>
      <c r="H4" s="2" t="s">
        <v>83</v>
      </c>
      <c r="I4" s="12" t="s">
        <v>119</v>
      </c>
    </row>
    <row r="5" spans="1:9">
      <c r="A5" s="4" t="s">
        <v>80</v>
      </c>
      <c r="B5" s="5" t="s">
        <v>81</v>
      </c>
      <c r="C5" s="16">
        <v>100</v>
      </c>
      <c r="D5" s="4">
        <v>15</v>
      </c>
      <c r="E5" s="4" t="s">
        <v>87</v>
      </c>
      <c r="F5" s="4">
        <v>0</v>
      </c>
      <c r="G5" s="4">
        <v>0</v>
      </c>
      <c r="H5" s="2" t="s">
        <v>83</v>
      </c>
      <c r="I5" s="14" t="s">
        <v>132</v>
      </c>
    </row>
    <row r="6" spans="1:9" ht="45">
      <c r="A6" s="4" t="s">
        <v>10</v>
      </c>
      <c r="B6" s="5" t="s">
        <v>11</v>
      </c>
      <c r="C6" s="16">
        <v>98</v>
      </c>
      <c r="D6" s="4">
        <v>15</v>
      </c>
      <c r="E6" s="4" t="s">
        <v>82</v>
      </c>
      <c r="F6" s="4">
        <v>0</v>
      </c>
      <c r="G6" s="4">
        <v>0</v>
      </c>
      <c r="H6" s="2" t="s">
        <v>83</v>
      </c>
      <c r="I6" s="11" t="s">
        <v>100</v>
      </c>
    </row>
    <row r="7" spans="1:9">
      <c r="A7" s="17" t="s">
        <v>143</v>
      </c>
      <c r="B7" s="18" t="s">
        <v>144</v>
      </c>
      <c r="C7" s="16">
        <v>98</v>
      </c>
      <c r="D7" s="4">
        <v>15</v>
      </c>
      <c r="E7" s="4" t="s">
        <v>82</v>
      </c>
      <c r="F7" s="4">
        <v>0</v>
      </c>
      <c r="G7" s="4">
        <v>0</v>
      </c>
      <c r="H7" s="2" t="s">
        <v>83</v>
      </c>
      <c r="I7" s="11" t="s">
        <v>145</v>
      </c>
    </row>
    <row r="8" spans="1:9" ht="30">
      <c r="A8" s="4" t="s">
        <v>58</v>
      </c>
      <c r="B8" s="5" t="s">
        <v>59</v>
      </c>
      <c r="C8" s="16">
        <v>90</v>
      </c>
      <c r="D8" s="4">
        <v>15</v>
      </c>
      <c r="E8" s="4" t="s">
        <v>87</v>
      </c>
      <c r="F8" s="4">
        <v>0</v>
      </c>
      <c r="G8" s="4">
        <v>0</v>
      </c>
      <c r="H8" s="2" t="s">
        <v>101</v>
      </c>
      <c r="I8" s="11" t="s">
        <v>128</v>
      </c>
    </row>
    <row r="9" spans="1:9">
      <c r="A9" s="4" t="s">
        <v>78</v>
      </c>
      <c r="B9" s="5" t="s">
        <v>79</v>
      </c>
      <c r="C9" s="16">
        <v>86</v>
      </c>
      <c r="D9" s="4">
        <v>15</v>
      </c>
      <c r="E9" s="4" t="s">
        <v>89</v>
      </c>
      <c r="F9" s="4">
        <v>0</v>
      </c>
      <c r="G9" s="4">
        <v>0</v>
      </c>
      <c r="H9" s="2" t="s">
        <v>89</v>
      </c>
      <c r="I9" s="14" t="s">
        <v>131</v>
      </c>
    </row>
    <row r="10" spans="1:9" ht="165">
      <c r="A10" s="4" t="s">
        <v>16</v>
      </c>
      <c r="B10" s="5" t="s">
        <v>17</v>
      </c>
      <c r="C10" s="16">
        <v>83</v>
      </c>
      <c r="D10" s="4">
        <v>12</v>
      </c>
      <c r="E10" s="4" t="s">
        <v>83</v>
      </c>
      <c r="F10" s="4">
        <v>0</v>
      </c>
      <c r="G10" s="4">
        <v>0</v>
      </c>
      <c r="H10" s="2" t="s">
        <v>83</v>
      </c>
      <c r="I10" s="5" t="s">
        <v>135</v>
      </c>
    </row>
    <row r="11" spans="1:9" ht="45">
      <c r="A11" s="4" t="s">
        <v>72</v>
      </c>
      <c r="B11" s="5" t="s">
        <v>73</v>
      </c>
      <c r="C11" s="16">
        <v>61</v>
      </c>
      <c r="D11" s="4">
        <v>0</v>
      </c>
      <c r="E11" s="4" t="s">
        <v>83</v>
      </c>
      <c r="F11" s="4">
        <v>0</v>
      </c>
      <c r="G11" s="4"/>
      <c r="H11" s="2"/>
      <c r="I11" s="11" t="s">
        <v>107</v>
      </c>
    </row>
    <row r="12" spans="1:9">
      <c r="A12" s="4" t="s">
        <v>33</v>
      </c>
      <c r="B12" s="5" t="s">
        <v>34</v>
      </c>
      <c r="C12" s="16">
        <v>58</v>
      </c>
      <c r="D12" s="4">
        <v>15</v>
      </c>
      <c r="E12" s="4" t="s">
        <v>97</v>
      </c>
      <c r="F12" s="4">
        <v>0</v>
      </c>
      <c r="G12" s="4">
        <v>0</v>
      </c>
      <c r="H12" s="2" t="s">
        <v>83</v>
      </c>
      <c r="I12" s="11" t="s">
        <v>129</v>
      </c>
    </row>
    <row r="13" spans="1:9">
      <c r="A13" s="4" t="s">
        <v>50</v>
      </c>
      <c r="B13" s="5" t="s">
        <v>51</v>
      </c>
      <c r="C13" s="16">
        <v>57</v>
      </c>
      <c r="D13" s="4">
        <v>10</v>
      </c>
      <c r="E13" s="4" t="s">
        <v>127</v>
      </c>
      <c r="F13" s="4">
        <f>7*1.21</f>
        <v>8.4699999999999989</v>
      </c>
      <c r="G13" s="4">
        <v>0</v>
      </c>
      <c r="H13" s="2" t="s">
        <v>111</v>
      </c>
      <c r="I13" s="5"/>
    </row>
    <row r="14" spans="1:9">
      <c r="A14" s="4" t="s">
        <v>40</v>
      </c>
      <c r="B14" s="5" t="s">
        <v>41</v>
      </c>
      <c r="C14" s="16">
        <v>46</v>
      </c>
      <c r="D14" s="4">
        <v>6</v>
      </c>
      <c r="E14" s="4" t="s">
        <v>99</v>
      </c>
      <c r="F14" s="4">
        <f>25*1.21</f>
        <v>30.25</v>
      </c>
      <c r="G14" s="4">
        <f>40*1.21</f>
        <v>48.4</v>
      </c>
      <c r="H14" s="2" t="s">
        <v>99</v>
      </c>
      <c r="I14" s="5"/>
    </row>
    <row r="15" spans="1:9">
      <c r="A15" s="4" t="s">
        <v>24</v>
      </c>
      <c r="B15" s="5" t="s">
        <v>25</v>
      </c>
      <c r="C15" s="16">
        <v>98</v>
      </c>
      <c r="D15" s="4">
        <v>15</v>
      </c>
      <c r="E15" s="4" t="s">
        <v>82</v>
      </c>
      <c r="F15" s="4">
        <v>0</v>
      </c>
      <c r="G15" s="4">
        <v>0</v>
      </c>
      <c r="H15" s="2" t="s">
        <v>83</v>
      </c>
      <c r="I15" s="5" t="s">
        <v>115</v>
      </c>
    </row>
    <row r="16" spans="1:9">
      <c r="A16" s="4" t="s">
        <v>28</v>
      </c>
      <c r="B16" s="5" t="s">
        <v>29</v>
      </c>
      <c r="C16" s="16">
        <v>92</v>
      </c>
      <c r="D16" s="4">
        <v>15</v>
      </c>
      <c r="E16" s="4" t="s">
        <v>35</v>
      </c>
      <c r="F16" s="4">
        <v>0</v>
      </c>
      <c r="G16" s="4">
        <v>0</v>
      </c>
      <c r="H16" s="2" t="s">
        <v>83</v>
      </c>
      <c r="I16" s="11" t="s">
        <v>117</v>
      </c>
    </row>
    <row r="17" spans="1:9" ht="30">
      <c r="A17" s="4" t="s">
        <v>38</v>
      </c>
      <c r="B17" s="5" t="s">
        <v>39</v>
      </c>
      <c r="C17" s="16">
        <v>90</v>
      </c>
      <c r="D17" s="4">
        <v>15</v>
      </c>
      <c r="E17" s="4" t="s">
        <v>87</v>
      </c>
      <c r="F17" s="4">
        <v>0</v>
      </c>
      <c r="G17" s="4">
        <v>0</v>
      </c>
      <c r="H17" s="2" t="s">
        <v>83</v>
      </c>
      <c r="I17" s="11" t="s">
        <v>92</v>
      </c>
    </row>
    <row r="18" spans="1:9" ht="75">
      <c r="A18" s="4" t="s">
        <v>42</v>
      </c>
      <c r="B18" s="5" t="s">
        <v>43</v>
      </c>
      <c r="C18" s="16">
        <v>90</v>
      </c>
      <c r="D18" s="4">
        <v>5</v>
      </c>
      <c r="E18" s="4" t="s">
        <v>87</v>
      </c>
      <c r="F18" s="4">
        <v>0</v>
      </c>
      <c r="G18" s="4">
        <v>0</v>
      </c>
      <c r="H18" s="2" t="s">
        <v>83</v>
      </c>
      <c r="I18" s="5" t="s">
        <v>123</v>
      </c>
    </row>
    <row r="19" spans="1:9" ht="45">
      <c r="A19" s="4" t="s">
        <v>70</v>
      </c>
      <c r="B19" s="5" t="s">
        <v>71</v>
      </c>
      <c r="C19" s="16">
        <v>88</v>
      </c>
      <c r="D19" s="4">
        <v>15</v>
      </c>
      <c r="E19" s="4" t="s">
        <v>82</v>
      </c>
      <c r="F19" s="4">
        <v>0</v>
      </c>
      <c r="G19" s="4">
        <v>0</v>
      </c>
      <c r="H19" s="2" t="s">
        <v>83</v>
      </c>
      <c r="I19" s="11" t="s">
        <v>105</v>
      </c>
    </row>
    <row r="20" spans="1:9">
      <c r="A20" s="4" t="s">
        <v>68</v>
      </c>
      <c r="B20" s="5" t="s">
        <v>69</v>
      </c>
      <c r="C20" s="16">
        <v>88</v>
      </c>
      <c r="D20" s="4">
        <v>15</v>
      </c>
      <c r="E20" s="4" t="s">
        <v>82</v>
      </c>
      <c r="F20" s="4">
        <v>0</v>
      </c>
      <c r="G20" s="4">
        <v>0</v>
      </c>
      <c r="H20" s="2" t="s">
        <v>83</v>
      </c>
      <c r="I20" s="15" t="s">
        <v>140</v>
      </c>
    </row>
    <row r="21" spans="1:9" ht="45">
      <c r="A21" s="4" t="s">
        <v>56</v>
      </c>
      <c r="B21" s="5" t="s">
        <v>57</v>
      </c>
      <c r="C21" s="16">
        <v>88</v>
      </c>
      <c r="D21" s="4">
        <v>15</v>
      </c>
      <c r="E21" s="4" t="s">
        <v>97</v>
      </c>
      <c r="F21" s="4">
        <v>0</v>
      </c>
      <c r="G21" s="4">
        <v>0</v>
      </c>
      <c r="H21" s="2" t="s">
        <v>98</v>
      </c>
      <c r="I21" s="5" t="s">
        <v>121</v>
      </c>
    </row>
    <row r="22" spans="1:9" ht="30">
      <c r="A22" s="4" t="s">
        <v>30</v>
      </c>
      <c r="B22" s="5" t="s">
        <v>133</v>
      </c>
      <c r="C22" s="16">
        <v>86</v>
      </c>
      <c r="D22" s="4">
        <v>5</v>
      </c>
      <c r="E22" s="4" t="s">
        <v>106</v>
      </c>
      <c r="F22" s="4">
        <v>0</v>
      </c>
      <c r="G22" s="4">
        <v>0</v>
      </c>
      <c r="H22" s="2" t="s">
        <v>114</v>
      </c>
      <c r="I22" s="6" t="s">
        <v>139</v>
      </c>
    </row>
    <row r="23" spans="1:9">
      <c r="A23" s="4" t="s">
        <v>66</v>
      </c>
      <c r="B23" s="5" t="s">
        <v>67</v>
      </c>
      <c r="C23" s="16">
        <v>84</v>
      </c>
      <c r="D23" s="4">
        <v>15</v>
      </c>
      <c r="E23" s="4" t="s">
        <v>82</v>
      </c>
      <c r="F23" s="4">
        <v>0</v>
      </c>
      <c r="G23" s="4">
        <v>0</v>
      </c>
      <c r="H23" s="2" t="s">
        <v>36</v>
      </c>
      <c r="I23" s="11" t="s">
        <v>95</v>
      </c>
    </row>
    <row r="24" spans="1:9" ht="30">
      <c r="A24" s="4" t="s">
        <v>60</v>
      </c>
      <c r="B24" s="5" t="s">
        <v>61</v>
      </c>
      <c r="C24" s="16">
        <v>84</v>
      </c>
      <c r="D24" s="4">
        <v>15</v>
      </c>
      <c r="E24" s="4" t="s">
        <v>82</v>
      </c>
      <c r="F24" s="4">
        <v>0</v>
      </c>
      <c r="G24" s="4">
        <v>0</v>
      </c>
      <c r="H24" s="2" t="s">
        <v>36</v>
      </c>
      <c r="I24" s="11" t="s">
        <v>126</v>
      </c>
    </row>
    <row r="25" spans="1:9">
      <c r="A25" s="4" t="s">
        <v>44</v>
      </c>
      <c r="B25" s="5" t="s">
        <v>45</v>
      </c>
      <c r="C25" s="16">
        <v>82</v>
      </c>
      <c r="D25" s="4">
        <v>15</v>
      </c>
      <c r="E25" s="4" t="s">
        <v>35</v>
      </c>
      <c r="F25" s="4">
        <v>0</v>
      </c>
      <c r="G25" s="4">
        <v>0</v>
      </c>
      <c r="H25" s="2" t="s">
        <v>83</v>
      </c>
      <c r="I25" s="12" t="s">
        <v>118</v>
      </c>
    </row>
    <row r="26" spans="1:9">
      <c r="A26" s="4" t="s">
        <v>6</v>
      </c>
      <c r="B26" s="5" t="s">
        <v>7</v>
      </c>
      <c r="C26" s="16">
        <v>80</v>
      </c>
      <c r="D26" s="4">
        <v>15</v>
      </c>
      <c r="E26" s="4" t="s">
        <v>87</v>
      </c>
      <c r="F26" s="4">
        <v>0</v>
      </c>
      <c r="G26" s="4">
        <v>0</v>
      </c>
      <c r="H26" s="2" t="s">
        <v>83</v>
      </c>
      <c r="I26" s="12" t="s">
        <v>124</v>
      </c>
    </row>
    <row r="27" spans="1:9" ht="30">
      <c r="A27" s="4" t="s">
        <v>52</v>
      </c>
      <c r="B27" s="5" t="s">
        <v>53</v>
      </c>
      <c r="C27" s="16">
        <v>78</v>
      </c>
      <c r="D27" s="4">
        <v>15</v>
      </c>
      <c r="E27" s="4" t="s">
        <v>82</v>
      </c>
      <c r="F27" s="4">
        <v>0</v>
      </c>
      <c r="G27" s="4">
        <v>0</v>
      </c>
      <c r="H27" s="2" t="s">
        <v>122</v>
      </c>
      <c r="I27" s="13" t="s">
        <v>130</v>
      </c>
    </row>
    <row r="28" spans="1:9" ht="45">
      <c r="A28" s="4" t="s">
        <v>20</v>
      </c>
      <c r="B28" s="5" t="s">
        <v>21</v>
      </c>
      <c r="C28" s="16">
        <v>78</v>
      </c>
      <c r="D28" s="4">
        <v>5</v>
      </c>
      <c r="E28" s="4" t="s">
        <v>82</v>
      </c>
      <c r="F28" s="4">
        <v>0</v>
      </c>
      <c r="G28" s="4">
        <v>0</v>
      </c>
      <c r="H28" s="2" t="s">
        <v>37</v>
      </c>
      <c r="I28" s="11" t="s">
        <v>112</v>
      </c>
    </row>
    <row r="29" spans="1:9">
      <c r="A29" s="4" t="s">
        <v>64</v>
      </c>
      <c r="B29" s="5" t="s">
        <v>65</v>
      </c>
      <c r="C29" s="16">
        <v>74</v>
      </c>
      <c r="D29" s="4">
        <v>15</v>
      </c>
      <c r="E29" s="4" t="s">
        <v>37</v>
      </c>
      <c r="F29" s="4">
        <v>5</v>
      </c>
      <c r="G29" s="4">
        <v>5</v>
      </c>
      <c r="H29" s="2" t="s">
        <v>88</v>
      </c>
      <c r="I29" s="11" t="s">
        <v>94</v>
      </c>
    </row>
    <row r="30" spans="1:9" ht="30">
      <c r="A30" s="4" t="s">
        <v>48</v>
      </c>
      <c r="B30" s="5" t="s">
        <v>49</v>
      </c>
      <c r="C30" s="16">
        <v>74</v>
      </c>
      <c r="D30" s="4">
        <v>15</v>
      </c>
      <c r="E30" s="4" t="s">
        <v>82</v>
      </c>
      <c r="F30" s="4">
        <v>5</v>
      </c>
      <c r="G30" s="4">
        <v>5</v>
      </c>
      <c r="H30" s="2" t="s">
        <v>83</v>
      </c>
      <c r="I30" s="11" t="s">
        <v>93</v>
      </c>
    </row>
    <row r="31" spans="1:9" ht="45">
      <c r="A31" s="4" t="s">
        <v>12</v>
      </c>
      <c r="B31" s="5" t="s">
        <v>13</v>
      </c>
      <c r="C31" s="16">
        <v>73</v>
      </c>
      <c r="D31" s="4">
        <v>0</v>
      </c>
      <c r="E31" s="4" t="s">
        <v>82</v>
      </c>
      <c r="F31" s="4">
        <v>0</v>
      </c>
      <c r="G31" s="4">
        <v>0</v>
      </c>
      <c r="H31" s="2" t="s">
        <v>83</v>
      </c>
      <c r="I31" s="11" t="s">
        <v>102</v>
      </c>
    </row>
    <row r="32" spans="1:9" ht="105">
      <c r="A32" s="4" t="s">
        <v>74</v>
      </c>
      <c r="B32" s="5" t="s">
        <v>75</v>
      </c>
      <c r="C32" s="16">
        <v>71.625</v>
      </c>
      <c r="D32" s="4">
        <v>0</v>
      </c>
      <c r="E32" s="2" t="s">
        <v>138</v>
      </c>
      <c r="F32" s="4" t="s">
        <v>108</v>
      </c>
      <c r="G32" s="4"/>
      <c r="H32" s="6" t="s">
        <v>137</v>
      </c>
      <c r="I32" s="5" t="s">
        <v>141</v>
      </c>
    </row>
    <row r="33" spans="1:9">
      <c r="A33" s="4" t="s">
        <v>46</v>
      </c>
      <c r="B33" s="5" t="s">
        <v>47</v>
      </c>
      <c r="C33" s="16">
        <v>70</v>
      </c>
      <c r="D33" s="4">
        <v>10</v>
      </c>
      <c r="E33" s="4"/>
      <c r="F33" s="4">
        <v>0</v>
      </c>
      <c r="G33" s="4">
        <v>0</v>
      </c>
      <c r="H33" s="2"/>
      <c r="I33" s="12" t="s">
        <v>125</v>
      </c>
    </row>
    <row r="34" spans="1:9" ht="30">
      <c r="A34" s="4" t="s">
        <v>8</v>
      </c>
      <c r="B34" s="5" t="s">
        <v>9</v>
      </c>
      <c r="C34" s="16">
        <v>69</v>
      </c>
      <c r="D34" s="4">
        <v>6</v>
      </c>
      <c r="E34" s="4" t="s">
        <v>82</v>
      </c>
      <c r="F34" s="4">
        <f>12*1.21</f>
        <v>14.52</v>
      </c>
      <c r="G34" s="4">
        <f>50*1.21</f>
        <v>60.5</v>
      </c>
      <c r="H34" s="2" t="s">
        <v>83</v>
      </c>
      <c r="I34" s="11" t="s">
        <v>96</v>
      </c>
    </row>
    <row r="35" spans="1:9" ht="30">
      <c r="A35" s="4" t="s">
        <v>26</v>
      </c>
      <c r="B35" s="5" t="s">
        <v>27</v>
      </c>
      <c r="C35" s="16">
        <v>68</v>
      </c>
      <c r="D35" s="4">
        <v>5</v>
      </c>
      <c r="E35" s="4" t="s">
        <v>82</v>
      </c>
      <c r="F35" s="4" t="s">
        <v>103</v>
      </c>
      <c r="G35" s="4" t="s">
        <v>86</v>
      </c>
      <c r="H35" s="2" t="s">
        <v>83</v>
      </c>
      <c r="I35" s="13" t="s">
        <v>116</v>
      </c>
    </row>
    <row r="36" spans="1:9" ht="30">
      <c r="A36" s="4" t="s">
        <v>14</v>
      </c>
      <c r="B36" s="5" t="s">
        <v>15</v>
      </c>
      <c r="C36" s="16">
        <v>58</v>
      </c>
      <c r="D36" s="4">
        <v>15</v>
      </c>
      <c r="E36" s="4" t="s">
        <v>82</v>
      </c>
      <c r="F36" s="4">
        <v>0</v>
      </c>
      <c r="G36" s="4">
        <v>0</v>
      </c>
      <c r="H36" s="2" t="s">
        <v>83</v>
      </c>
      <c r="I36" s="5" t="s">
        <v>104</v>
      </c>
    </row>
    <row r="37" spans="1:9" ht="135">
      <c r="A37" s="4" t="s">
        <v>22</v>
      </c>
      <c r="B37" s="5" t="s">
        <v>23</v>
      </c>
      <c r="C37" s="16">
        <v>53</v>
      </c>
      <c r="D37" s="4"/>
      <c r="E37" s="4" t="s">
        <v>82</v>
      </c>
      <c r="F37" s="4">
        <v>20</v>
      </c>
      <c r="G37" s="4"/>
      <c r="H37" s="2" t="s">
        <v>83</v>
      </c>
      <c r="I37" s="11" t="s">
        <v>113</v>
      </c>
    </row>
    <row r="38" spans="1:9" ht="30">
      <c r="A38" s="4" t="s">
        <v>18</v>
      </c>
      <c r="B38" s="5" t="s">
        <v>19</v>
      </c>
      <c r="C38" s="16">
        <v>33</v>
      </c>
      <c r="D38" s="4">
        <v>0</v>
      </c>
      <c r="E38" s="4" t="s">
        <v>82</v>
      </c>
      <c r="F38" s="4">
        <v>0</v>
      </c>
      <c r="G38" s="4">
        <v>0</v>
      </c>
      <c r="H38" s="2" t="s">
        <v>83</v>
      </c>
      <c r="I38" s="13" t="s">
        <v>110</v>
      </c>
    </row>
    <row r="39" spans="1:9" ht="30">
      <c r="A39" s="4" t="s">
        <v>62</v>
      </c>
      <c r="B39" s="5" t="s">
        <v>63</v>
      </c>
      <c r="C39" s="16">
        <v>29</v>
      </c>
      <c r="D39" s="4">
        <v>5</v>
      </c>
      <c r="E39" s="4" t="s">
        <v>84</v>
      </c>
      <c r="F39" s="4">
        <f>4.01*1.21</f>
        <v>4.8520999999999992</v>
      </c>
      <c r="G39" s="4">
        <f>16.44*1.21</f>
        <v>19.892400000000002</v>
      </c>
      <c r="H39" s="2" t="s">
        <v>85</v>
      </c>
      <c r="I39" s="11" t="s">
        <v>91</v>
      </c>
    </row>
    <row r="40" spans="1:9" ht="30">
      <c r="A40" s="4" t="s">
        <v>54</v>
      </c>
      <c r="B40" s="5" t="s">
        <v>55</v>
      </c>
      <c r="C40" s="16">
        <v>23</v>
      </c>
      <c r="D40" s="4">
        <v>0</v>
      </c>
      <c r="E40" s="4" t="s">
        <v>82</v>
      </c>
      <c r="F40" s="4">
        <v>8</v>
      </c>
      <c r="G40" s="4">
        <v>15</v>
      </c>
      <c r="H40" s="2" t="s">
        <v>83</v>
      </c>
      <c r="I40" s="11" t="s">
        <v>109</v>
      </c>
    </row>
  </sheetData>
  <sortState ref="A3:Z40">
    <sortCondition descending="1" ref="C3:C40"/>
  </sortState>
  <mergeCells count="1">
    <mergeCell ref="A1:H1"/>
  </mergeCells>
  <hyperlinks>
    <hyperlink ref="I39" r:id="rId1" xr:uid="{00000000-0004-0000-0000-000001000000}"/>
    <hyperlink ref="I17" r:id="rId2" xr:uid="{00000000-0004-0000-0000-000002000000}"/>
    <hyperlink ref="I30" r:id="rId3" xr:uid="{00000000-0004-0000-0000-000003000000}"/>
    <hyperlink ref="I23" r:id="rId4" xr:uid="{00000000-0004-0000-0000-000004000000}"/>
    <hyperlink ref="I34" r:id="rId5" xr:uid="{00000000-0004-0000-0000-000005000000}"/>
    <hyperlink ref="I6" r:id="rId6" xr:uid="{00000000-0004-0000-0000-000006000000}"/>
    <hyperlink ref="I31" r:id="rId7" xr:uid="{00000000-0004-0000-0000-000007000000}"/>
    <hyperlink ref="I19" r:id="rId8" xr:uid="{00000000-0004-0000-0000-000008000000}"/>
    <hyperlink ref="I11" r:id="rId9" display="https://shop.bbraun.com/" xr:uid="{00000000-0004-0000-0000-000009000000}"/>
    <hyperlink ref="I40" r:id="rId10" xr:uid="{00000000-0004-0000-0000-00000A000000}"/>
    <hyperlink ref="I38" r:id="rId11" xr:uid="{00000000-0004-0000-0000-00000B000000}"/>
    <hyperlink ref="I28" r:id="rId12" xr:uid="{00000000-0004-0000-0000-00000C000000}"/>
    <hyperlink ref="I37" r:id="rId13" display="https://www.idexx.es/" xr:uid="{00000000-0004-0000-0000-00000D000000}"/>
    <hyperlink ref="I35" r:id="rId14" xr:uid="{00000000-0004-0000-0000-00000E000000}"/>
    <hyperlink ref="I4" r:id="rId15" xr:uid="{00000000-0004-0000-0000-00000F000000}"/>
    <hyperlink ref="I3" r:id="rId16" xr:uid="{00000000-0004-0000-0000-000010000000}"/>
    <hyperlink ref="I25" r:id="rId17" xr:uid="{00000000-0004-0000-0000-000011000000}"/>
    <hyperlink ref="I26" r:id="rId18" xr:uid="{00000000-0004-0000-0000-000012000000}"/>
    <hyperlink ref="I33" r:id="rId19" xr:uid="{00000000-0004-0000-0000-000013000000}"/>
    <hyperlink ref="I24" r:id="rId20" xr:uid="{00000000-0004-0000-0000-000014000000}"/>
    <hyperlink ref="I8" r:id="rId21" xr:uid="{00000000-0004-0000-0000-000015000000}"/>
    <hyperlink ref="I12" r:id="rId22" xr:uid="{00000000-0004-0000-0000-000016000000}"/>
    <hyperlink ref="I5" r:id="rId23" xr:uid="{00000000-0004-0000-0000-000017000000}"/>
    <hyperlink ref="I20" r:id="rId24" display="https://petia.es/" xr:uid="{00000000-0004-0000-0000-000018000000}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5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2025-02-14T08:00:06Z</dcterms:modified>
</cp:coreProperties>
</file>