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180" windowHeight="6030" activeTab="2"/>
  </bookViews>
  <sheets>
    <sheet name="Desviaciones típicas" sheetId="1" r:id="rId1"/>
    <sheet name="Rentabilidades" sheetId="2" r:id="rId2"/>
    <sheet name="Hoja1" sheetId="3" r:id="rId3"/>
    <sheet name="Hoja2" sheetId="4" r:id="rId4"/>
    <sheet name="Hoja3" sheetId="5" r:id="rId5"/>
  </sheets>
  <definedNames/>
  <calcPr fullCalcOnLoad="1"/>
</workbook>
</file>

<file path=xl/comments3.xml><?xml version="1.0" encoding="utf-8"?>
<comments xmlns="http://schemas.openxmlformats.org/spreadsheetml/2006/main">
  <authors>
    <author>alfonso novales</author>
    <author>Alfonso Novales</author>
  </authors>
  <commentList>
    <comment ref="B6" authorId="0">
      <text>
        <r>
          <rPr>
            <b/>
            <sz val="10"/>
            <rFont val="Tahoma"/>
            <family val="2"/>
          </rPr>
          <t>Realizacion de N(0,1)</t>
        </r>
      </text>
    </comment>
    <comment ref="C6" authorId="0">
      <text>
        <r>
          <rPr>
            <b/>
            <sz val="10"/>
            <rFont val="Tahoma"/>
            <family val="2"/>
          </rPr>
          <t>Realizacion de N(0,1), independiente de la anterior</t>
        </r>
        <r>
          <rPr>
            <sz val="8"/>
            <rFont val="Tahoma"/>
            <family val="0"/>
          </rPr>
          <t xml:space="preserve">
</t>
        </r>
      </text>
    </comment>
    <comment ref="E6" authorId="0">
      <text>
        <r>
          <rPr>
            <b/>
            <sz val="10"/>
            <rFont val="Tahoma"/>
            <family val="2"/>
          </rPr>
          <t>Realizacion Uniforme(0,1)</t>
        </r>
        <r>
          <rPr>
            <sz val="10"/>
            <rFont val="Tahoma"/>
            <family val="2"/>
          </rPr>
          <t xml:space="preserve">
</t>
        </r>
      </text>
    </comment>
    <comment ref="D6" authorId="0">
      <text>
        <r>
          <rPr>
            <b/>
            <sz val="10"/>
            <rFont val="Tahoma"/>
            <family val="2"/>
          </rPr>
          <t>Realizacion N(-2,25)</t>
        </r>
      </text>
    </comment>
    <comment ref="F6" authorId="0">
      <text>
        <r>
          <rPr>
            <b/>
            <sz val="10"/>
            <rFont val="Tahoma"/>
            <family val="2"/>
          </rPr>
          <t xml:space="preserve">Mixtura </t>
        </r>
        <r>
          <rPr>
            <sz val="10"/>
            <rFont val="Tahoma"/>
            <family val="2"/>
          </rPr>
          <t xml:space="preserve">
</t>
        </r>
      </text>
    </comment>
    <comment ref="H6" authorId="0">
      <text>
        <r>
          <rPr>
            <b/>
            <sz val="10"/>
            <rFont val="Tahoma"/>
            <family val="2"/>
          </rPr>
          <t>N(0,1)</t>
        </r>
      </text>
    </comment>
    <comment ref="J6" authorId="0">
      <text>
        <r>
          <rPr>
            <b/>
            <sz val="10"/>
            <rFont val="Tahoma"/>
            <family val="2"/>
          </rPr>
          <t>Serie de varianzas condicionales bajo una estructura GARCH con los parametros de arriba</t>
        </r>
        <r>
          <rPr>
            <sz val="10"/>
            <rFont val="Tahoma"/>
            <family val="2"/>
          </rPr>
          <t xml:space="preserve">
</t>
        </r>
      </text>
    </comment>
    <comment ref="K6" authorId="1">
      <text>
        <r>
          <rPr>
            <b/>
            <sz val="10"/>
            <rFont val="Tahoma"/>
            <family val="0"/>
          </rPr>
          <t>Proceso de rentabilidades con media cero</t>
        </r>
        <r>
          <rPr>
            <sz val="10"/>
            <rFont val="Tahoma"/>
            <family val="0"/>
          </rPr>
          <t xml:space="preserve">
</t>
        </r>
      </text>
    </comment>
    <comment ref="M496" authorId="1">
      <text>
        <r>
          <rPr>
            <b/>
            <sz val="10"/>
            <rFont val="Tahoma"/>
            <family val="0"/>
          </rPr>
          <t xml:space="preserve">Esta columna esta generada, dato a dato, utilizando el generador de números aleatorios, con desviación típica igual a la cifra que aparece en la columna O en esta misma fila.
</t>
        </r>
        <r>
          <rPr>
            <b/>
            <sz val="10"/>
            <color indexed="10"/>
            <rFont val="Tahoma"/>
            <family val="2"/>
          </rPr>
          <t>ESTO ES CLAVE</t>
        </r>
        <r>
          <rPr>
            <sz val="10"/>
            <rFont val="Tahoma"/>
            <family val="0"/>
          </rPr>
          <t xml:space="preserve">
</t>
        </r>
      </text>
    </comment>
    <comment ref="N496" authorId="1">
      <text>
        <r>
          <rPr>
            <b/>
            <sz val="10"/>
            <rFont val="Tahoma"/>
            <family val="0"/>
          </rPr>
          <t xml:space="preserve">Generación de la varianza de cada período, igual que durante el período muestral. Nótese que para la primera predicción, utilizamos el último residuo muestral. </t>
        </r>
        <r>
          <rPr>
            <b/>
            <sz val="10"/>
            <color indexed="10"/>
            <rFont val="Tahoma"/>
            <family val="2"/>
          </rPr>
          <t>ESTO ES IMPORTANTE</t>
        </r>
        <r>
          <rPr>
            <sz val="10"/>
            <rFont val="Tahoma"/>
            <family val="0"/>
          </rPr>
          <t xml:space="preserve">
</t>
        </r>
      </text>
    </comment>
    <comment ref="O496" authorId="1">
      <text>
        <r>
          <rPr>
            <b/>
            <sz val="10"/>
            <rFont val="Tahoma"/>
            <family val="2"/>
          </rPr>
          <t>Desviaciones típicas de la innovación en cada período</t>
        </r>
      </text>
    </comment>
    <comment ref="P496" authorId="1">
      <text>
        <r>
          <rPr>
            <b/>
            <sz val="10"/>
            <rFont val="Tahoma"/>
            <family val="0"/>
          </rPr>
          <t>Rentabilidades simuladas</t>
        </r>
        <r>
          <rPr>
            <sz val="10"/>
            <rFont val="Tahoma"/>
            <family val="0"/>
          </rPr>
          <t xml:space="preserve">
</t>
        </r>
      </text>
    </comment>
    <comment ref="R496" authorId="1">
      <text>
        <r>
          <rPr>
            <b/>
            <sz val="10"/>
            <rFont val="Tahoma"/>
            <family val="0"/>
          </rPr>
          <t xml:space="preserve">Generación de la varianza de cada período, igual que durante el período muestral. Nótese que para la primera predicción, utilizamos el último residuo muestral. </t>
        </r>
        <r>
          <rPr>
            <b/>
            <sz val="10"/>
            <color indexed="10"/>
            <rFont val="Tahoma"/>
            <family val="2"/>
          </rPr>
          <t>ESTO ES IMPORTANTE</t>
        </r>
        <r>
          <rPr>
            <sz val="10"/>
            <rFont val="Tahoma"/>
            <family val="0"/>
          </rPr>
          <t xml:space="preserve">
</t>
        </r>
      </text>
    </comment>
    <comment ref="S496" authorId="1">
      <text>
        <r>
          <rPr>
            <b/>
            <sz val="10"/>
            <rFont val="Tahoma"/>
            <family val="2"/>
          </rPr>
          <t>Desviaciones típicas de la innovación en cada período</t>
        </r>
      </text>
    </comment>
    <comment ref="T496" authorId="1">
      <text>
        <r>
          <rPr>
            <b/>
            <sz val="10"/>
            <rFont val="Tahoma"/>
            <family val="0"/>
          </rPr>
          <t>Rentabilidades simuladas</t>
        </r>
        <r>
          <rPr>
            <sz val="10"/>
            <rFont val="Tahoma"/>
            <family val="0"/>
          </rPr>
          <t xml:space="preserve">
</t>
        </r>
      </text>
    </comment>
    <comment ref="I6" authorId="0">
      <text>
        <r>
          <rPr>
            <b/>
            <sz val="10"/>
            <rFont val="Tahoma"/>
            <family val="2"/>
          </rPr>
          <t>Hipotéticos residuos de un modelo estimado.
Su varianza incondicional es igual a la del proceso de mixtura que hemos generado antes. Su varianza condicional es la del proceso GARCH que se computa en la columna J. La igualdad citada queda reflejada en que la media de la serie de varianza condicional es igual a la varianza de la Mixtura.</t>
        </r>
        <r>
          <rPr>
            <sz val="8"/>
            <rFont val="Tahoma"/>
            <family val="0"/>
          </rPr>
          <t xml:space="preserve">
</t>
        </r>
      </text>
    </comment>
    <comment ref="I495" authorId="0">
      <text>
        <r>
          <rPr>
            <b/>
            <sz val="10"/>
            <rFont val="Tahoma"/>
            <family val="2"/>
          </rPr>
          <t xml:space="preserve">Residuo correspondiente al último dato muestral
</t>
        </r>
        <r>
          <rPr>
            <sz val="8"/>
            <rFont val="Tahoma"/>
            <family val="0"/>
          </rPr>
          <t xml:space="preserve">
</t>
        </r>
      </text>
    </comment>
  </commentList>
</comments>
</file>

<file path=xl/sharedStrings.xml><?xml version="1.0" encoding="utf-8"?>
<sst xmlns="http://schemas.openxmlformats.org/spreadsheetml/2006/main" count="11" uniqueCount="11">
  <si>
    <t>MEDIA</t>
  </si>
  <si>
    <t>DESVIACION</t>
  </si>
  <si>
    <t>ASIMETRIA</t>
  </si>
  <si>
    <t>CURTOSIS</t>
  </si>
  <si>
    <t>alpha</t>
  </si>
  <si>
    <t>omega</t>
  </si>
  <si>
    <t>delta</t>
  </si>
  <si>
    <t>Beta</t>
  </si>
  <si>
    <t>PREDICCIONES DE VOLATILIDAD Y RENTABILIDAD</t>
  </si>
  <si>
    <t>con innovación Normal</t>
  </si>
  <si>
    <t>con innovación Mixtura</t>
  </si>
</sst>
</file>

<file path=xl/styles.xml><?xml version="1.0" encoding="utf-8"?>
<styleSheet xmlns="http://schemas.openxmlformats.org/spreadsheetml/2006/main">
  <numFmts count="29">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
    <numFmt numFmtId="173" formatCode="0.000000"/>
    <numFmt numFmtId="174" formatCode="0.00000"/>
    <numFmt numFmtId="175" formatCode="0.0000"/>
    <numFmt numFmtId="176" formatCode="0.000"/>
    <numFmt numFmtId="177" formatCode="0.00000000"/>
    <numFmt numFmtId="178" formatCode="0.0"/>
    <numFmt numFmtId="179" formatCode="0.00000000000000"/>
    <numFmt numFmtId="180" formatCode="0.0000000000000"/>
    <numFmt numFmtId="181" formatCode="0.000000000000"/>
    <numFmt numFmtId="182" formatCode="0.00000000000"/>
    <numFmt numFmtId="183" formatCode="0.0000000000"/>
    <numFmt numFmtId="184" formatCode="0.000000000"/>
  </numFmts>
  <fonts count="13">
    <font>
      <sz val="10"/>
      <name val="Arial"/>
      <family val="0"/>
    </font>
    <font>
      <sz val="8"/>
      <name val="Tahoma"/>
      <family val="0"/>
    </font>
    <font>
      <b/>
      <sz val="10"/>
      <name val="Arial"/>
      <family val="2"/>
    </font>
    <font>
      <sz val="10"/>
      <name val="Tahoma"/>
      <family val="0"/>
    </font>
    <font>
      <b/>
      <sz val="10"/>
      <name val="Tahoma"/>
      <family val="0"/>
    </font>
    <font>
      <b/>
      <sz val="12"/>
      <name val="Arial"/>
      <family val="2"/>
    </font>
    <font>
      <b/>
      <sz val="10"/>
      <color indexed="10"/>
      <name val="Tahoma"/>
      <family val="2"/>
    </font>
    <font>
      <sz val="11.25"/>
      <name val="Arial"/>
      <family val="0"/>
    </font>
    <font>
      <b/>
      <sz val="24.75"/>
      <name val="Arial"/>
      <family val="2"/>
    </font>
    <font>
      <b/>
      <sz val="20.25"/>
      <name val="Arial"/>
      <family val="2"/>
    </font>
    <font>
      <b/>
      <sz val="27"/>
      <name val="Arial"/>
      <family val="2"/>
    </font>
    <font>
      <sz val="14"/>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horizontal="center"/>
    </xf>
    <xf numFmtId="176" fontId="0" fillId="0" borderId="0" xfId="0" applyNumberFormat="1" applyAlignment="1">
      <alignment horizontal="center"/>
    </xf>
    <xf numFmtId="2" fontId="0" fillId="0" borderId="0" xfId="0" applyNumberFormat="1" applyAlignment="1">
      <alignment horizontal="center"/>
    </xf>
    <xf numFmtId="0" fontId="2" fillId="2" borderId="0" xfId="0" applyFont="1" applyFill="1" applyAlignment="1">
      <alignment/>
    </xf>
    <xf numFmtId="176" fontId="0" fillId="3" borderId="0" xfId="0" applyNumberFormat="1" applyFill="1" applyAlignment="1">
      <alignment horizontal="center"/>
    </xf>
    <xf numFmtId="0" fontId="0" fillId="3" borderId="0" xfId="0" applyFill="1" applyAlignment="1">
      <alignment/>
    </xf>
    <xf numFmtId="0" fontId="5" fillId="3" borderId="0" xfId="0" applyFont="1" applyFill="1" applyAlignment="1">
      <alignment/>
    </xf>
    <xf numFmtId="0" fontId="5" fillId="4" borderId="0" xfId="0" applyFont="1" applyFill="1" applyAlignment="1">
      <alignment/>
    </xf>
    <xf numFmtId="0" fontId="0" fillId="4" borderId="0" xfId="0" applyFill="1" applyAlignment="1">
      <alignment/>
    </xf>
    <xf numFmtId="0" fontId="5" fillId="5" borderId="0" xfId="0" applyFont="1" applyFill="1" applyAlignment="1">
      <alignment/>
    </xf>
    <xf numFmtId="0" fontId="0" fillId="5" borderId="0" xfId="0" applyFill="1" applyAlignment="1">
      <alignment/>
    </xf>
    <xf numFmtId="176" fontId="0" fillId="4" borderId="0" xfId="0" applyNumberFormat="1" applyFill="1" applyAlignment="1">
      <alignment horizontal="center"/>
    </xf>
    <xf numFmtId="0" fontId="0" fillId="0" borderId="0" xfId="0" applyFill="1" applyAlignment="1">
      <alignment/>
    </xf>
    <xf numFmtId="17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75" b="1" i="0" u="none" baseline="0">
                <a:latin typeface="Arial"/>
                <a:ea typeface="Arial"/>
                <a:cs typeface="Arial"/>
              </a:rPr>
              <a:t>Desviaciones típicas simuladas</a:t>
            </a:r>
          </a:p>
        </c:rich>
      </c:tx>
      <c:layout>
        <c:manualLayout>
          <c:xMode val="factor"/>
          <c:yMode val="factor"/>
          <c:x val="-0.0195"/>
          <c:y val="-0.00375"/>
        </c:manualLayout>
      </c:layout>
      <c:spPr>
        <a:noFill/>
        <a:ln>
          <a:noFill/>
        </a:ln>
      </c:spPr>
    </c:title>
    <c:plotArea>
      <c:layout>
        <c:manualLayout>
          <c:xMode val="edge"/>
          <c:yMode val="edge"/>
          <c:x val="0.01025"/>
          <c:y val="0.133"/>
          <c:w val="0.871"/>
          <c:h val="0.817"/>
        </c:manualLayout>
      </c:layout>
      <c:lineChart>
        <c:grouping val="standard"/>
        <c:varyColors val="0"/>
        <c:ser>
          <c:idx val="0"/>
          <c:order val="0"/>
          <c:tx>
            <c:v>Normal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Hoja1!$O$496:$O$505</c:f>
              <c:numCache>
                <c:ptCount val="10"/>
                <c:pt idx="0">
                  <c:v>1.7775269927668127</c:v>
                </c:pt>
                <c:pt idx="1">
                  <c:v>1.7313676518123073</c:v>
                </c:pt>
                <c:pt idx="2">
                  <c:v>1.9096499869420624</c:v>
                </c:pt>
                <c:pt idx="3">
                  <c:v>1.8364652450692656</c:v>
                </c:pt>
                <c:pt idx="4">
                  <c:v>1.774423669495935</c:v>
                </c:pt>
                <c:pt idx="5">
                  <c:v>2.0058044337120635</c:v>
                </c:pt>
                <c:pt idx="6">
                  <c:v>1.9379084596334704</c:v>
                </c:pt>
                <c:pt idx="7">
                  <c:v>1.8670667494461162</c:v>
                </c:pt>
                <c:pt idx="8">
                  <c:v>1.8006578228368186</c:v>
                </c:pt>
                <c:pt idx="9">
                  <c:v>1.7763475907356365</c:v>
                </c:pt>
              </c:numCache>
            </c:numRef>
          </c:val>
          <c:smooth val="0"/>
        </c:ser>
        <c:ser>
          <c:idx val="1"/>
          <c:order val="1"/>
          <c:tx>
            <c:v>Mixtura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Hoja1!$S$496:$S$505</c:f>
              <c:numCache>
                <c:ptCount val="10"/>
                <c:pt idx="0">
                  <c:v>1.8627494271369602</c:v>
                </c:pt>
                <c:pt idx="1">
                  <c:v>2.0414568928382133</c:v>
                </c:pt>
                <c:pt idx="2">
                  <c:v>2.0045700478732273</c:v>
                </c:pt>
                <c:pt idx="3">
                  <c:v>1.914374438611341</c:v>
                </c:pt>
                <c:pt idx="4">
                  <c:v>1.8502729179063344</c:v>
                </c:pt>
                <c:pt idx="5">
                  <c:v>1.7857369063502426</c:v>
                </c:pt>
                <c:pt idx="6">
                  <c:v>1.7401724795610019</c:v>
                </c:pt>
                <c:pt idx="7">
                  <c:v>1.695763293672781</c:v>
                </c:pt>
                <c:pt idx="8">
                  <c:v>1.6590392938301801</c:v>
                </c:pt>
                <c:pt idx="9">
                  <c:v>1.6301661941120278</c:v>
                </c:pt>
              </c:numCache>
            </c:numRef>
          </c:val>
          <c:smooth val="0"/>
        </c:ser>
        <c:marker val="1"/>
        <c:axId val="19869388"/>
        <c:axId val="44606765"/>
      </c:lineChart>
      <c:catAx>
        <c:axId val="19869388"/>
        <c:scaling>
          <c:orientation val="minMax"/>
        </c:scaling>
        <c:axPos val="b"/>
        <c:title>
          <c:tx>
            <c:rich>
              <a:bodyPr vert="horz" rot="0" anchor="ctr"/>
              <a:lstStyle/>
              <a:p>
                <a:pPr algn="ctr">
                  <a:defRPr/>
                </a:pPr>
                <a:r>
                  <a:rPr lang="en-US" cap="none" sz="2025" b="1" i="0" u="none" baseline="0">
                    <a:latin typeface="Arial"/>
                    <a:ea typeface="Arial"/>
                    <a:cs typeface="Arial"/>
                  </a:rPr>
                  <a:t>Periodos hacia adelante</a:t>
                </a:r>
              </a:p>
            </c:rich>
          </c:tx>
          <c:layout/>
          <c:overlay val="0"/>
          <c:spPr>
            <a:noFill/>
            <a:ln>
              <a:noFill/>
            </a:ln>
          </c:spPr>
        </c:title>
        <c:delete val="0"/>
        <c:numFmt formatCode="General" sourceLinked="1"/>
        <c:majorTickMark val="out"/>
        <c:minorTickMark val="none"/>
        <c:tickLblPos val="nextTo"/>
        <c:crossAx val="44606765"/>
        <c:crosses val="autoZero"/>
        <c:auto val="1"/>
        <c:lblOffset val="100"/>
        <c:noMultiLvlLbl val="0"/>
      </c:catAx>
      <c:valAx>
        <c:axId val="44606765"/>
        <c:scaling>
          <c:orientation val="minMax"/>
        </c:scaling>
        <c:axPos val="l"/>
        <c:majorGridlines/>
        <c:delete val="0"/>
        <c:numFmt formatCode="0.0" sourceLinked="0"/>
        <c:majorTickMark val="out"/>
        <c:minorTickMark val="none"/>
        <c:tickLblPos val="nextTo"/>
        <c:crossAx val="19869388"/>
        <c:crossesAt val="1"/>
        <c:crossBetween val="between"/>
        <c:dispUnits/>
      </c:valAx>
      <c:spPr>
        <a:noFill/>
        <a:ln w="12700">
          <a:solidFill>
            <a:srgbClr val="808080"/>
          </a:solidFill>
        </a:ln>
      </c:spPr>
    </c:plotArea>
    <c:legend>
      <c:legendPos val="r"/>
      <c:layout>
        <c:manualLayout>
          <c:xMode val="edge"/>
          <c:yMode val="edge"/>
          <c:x val="0.5445"/>
          <c:y val="0.5605"/>
          <c:w val="0.10375"/>
          <c:h val="0.121"/>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00" b="1" i="0" u="none" baseline="0">
                <a:latin typeface="Arial"/>
                <a:ea typeface="Arial"/>
                <a:cs typeface="Arial"/>
              </a:rPr>
              <a:t>Rentabilidades simuladas</a:t>
            </a:r>
          </a:p>
        </c:rich>
      </c:tx>
      <c:layout/>
      <c:spPr>
        <a:noFill/>
        <a:ln>
          <a:noFill/>
        </a:ln>
      </c:spPr>
    </c:title>
    <c:plotArea>
      <c:layout>
        <c:manualLayout>
          <c:xMode val="edge"/>
          <c:yMode val="edge"/>
          <c:x val="0.00925"/>
          <c:y val="0.14475"/>
          <c:w val="0.8895"/>
          <c:h val="0.8045"/>
        </c:manualLayout>
      </c:layout>
      <c:lineChart>
        <c:grouping val="standard"/>
        <c:varyColors val="0"/>
        <c:ser>
          <c:idx val="0"/>
          <c:order val="0"/>
          <c:tx>
            <c:v>Normal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Hoja1!$P$496:$P$505</c:f>
              <c:numCache>
                <c:ptCount val="10"/>
                <c:pt idx="0">
                  <c:v>0.8658864877429554</c:v>
                </c:pt>
                <c:pt idx="1">
                  <c:v>3.462680334962556</c:v>
                </c:pt>
                <c:pt idx="2">
                  <c:v>0.9571308801668408</c:v>
                </c:pt>
                <c:pt idx="3">
                  <c:v>0.2562809913492142</c:v>
                </c:pt>
                <c:pt idx="4">
                  <c:v>-3.5407078617133743</c:v>
                </c:pt>
                <c:pt idx="5">
                  <c:v>-2.281409308651849</c:v>
                </c:pt>
                <c:pt idx="6">
                  <c:v>-0.17053139063381384</c:v>
                </c:pt>
                <c:pt idx="7">
                  <c:v>0.15297564103462596</c:v>
                </c:pt>
                <c:pt idx="8">
                  <c:v>1.234197473995137</c:v>
                </c:pt>
                <c:pt idx="9">
                  <c:v>0.7297217651014736</c:v>
                </c:pt>
              </c:numCache>
            </c:numRef>
          </c:val>
          <c:smooth val="0"/>
        </c:ser>
        <c:ser>
          <c:idx val="1"/>
          <c:order val="1"/>
          <c:tx>
            <c:v>Mixtura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Hoja1!$T$496:$T$505</c:f>
              <c:numCache>
                <c:ptCount val="10"/>
                <c:pt idx="0">
                  <c:v>-3.0644006530515067</c:v>
                </c:pt>
                <c:pt idx="1">
                  <c:v>-2.7837681523743183</c:v>
                </c:pt>
                <c:pt idx="2">
                  <c:v>-0.9257609312033547</c:v>
                </c:pt>
                <c:pt idx="3">
                  <c:v>-1.0455275677846558</c:v>
                </c:pt>
                <c:pt idx="4">
                  <c:v>-0.39053193293407834</c:v>
                </c:pt>
                <c:pt idx="5">
                  <c:v>-0.7188719250258142</c:v>
                </c:pt>
                <c:pt idx="6">
                  <c:v>-0.056254806765227705</c:v>
                </c:pt>
                <c:pt idx="7">
                  <c:v>-0.17464320531401512</c:v>
                </c:pt>
                <c:pt idx="8">
                  <c:v>-0.3236303038958711</c:v>
                </c:pt>
                <c:pt idx="9">
                  <c:v>0.4620404990583058</c:v>
                </c:pt>
              </c:numCache>
            </c:numRef>
          </c:val>
          <c:smooth val="0"/>
        </c:ser>
        <c:marker val="1"/>
        <c:axId val="65916566"/>
        <c:axId val="56378183"/>
      </c:lineChart>
      <c:catAx>
        <c:axId val="65916566"/>
        <c:scaling>
          <c:orientation val="minMax"/>
        </c:scaling>
        <c:axPos val="b"/>
        <c:title>
          <c:tx>
            <c:rich>
              <a:bodyPr vert="horz" rot="0" anchor="ctr"/>
              <a:lstStyle/>
              <a:p>
                <a:pPr algn="ctr">
                  <a:defRPr/>
                </a:pPr>
                <a:r>
                  <a:rPr lang="en-US" cap="none" sz="2025" b="1" i="0" u="none" baseline="0">
                    <a:latin typeface="Arial"/>
                    <a:ea typeface="Arial"/>
                    <a:cs typeface="Arial"/>
                  </a:rPr>
                  <a:t>Períodos hacia adelante</a:t>
                </a:r>
              </a:p>
            </c:rich>
          </c:tx>
          <c:layout/>
          <c:overlay val="0"/>
          <c:spPr>
            <a:noFill/>
            <a:ln>
              <a:noFill/>
            </a:ln>
          </c:spPr>
        </c:title>
        <c:delete val="0"/>
        <c:numFmt formatCode="General" sourceLinked="1"/>
        <c:majorTickMark val="out"/>
        <c:minorTickMark val="none"/>
        <c:tickLblPos val="nextTo"/>
        <c:crossAx val="56378183"/>
        <c:crosses val="autoZero"/>
        <c:auto val="1"/>
        <c:lblOffset val="100"/>
        <c:noMultiLvlLbl val="0"/>
      </c:catAx>
      <c:valAx>
        <c:axId val="56378183"/>
        <c:scaling>
          <c:orientation val="minMax"/>
        </c:scaling>
        <c:axPos val="l"/>
        <c:majorGridlines/>
        <c:delete val="0"/>
        <c:numFmt formatCode="0.0" sourceLinked="0"/>
        <c:majorTickMark val="out"/>
        <c:minorTickMark val="none"/>
        <c:tickLblPos val="nextTo"/>
        <c:crossAx val="65916566"/>
        <c:crossesAt val="1"/>
        <c:crossBetween val="between"/>
        <c:dispUnits/>
      </c:valAx>
      <c:spPr>
        <a:noFill/>
        <a:ln w="12700">
          <a:solidFill>
            <a:srgbClr val="808080"/>
          </a:solidFill>
        </a:ln>
      </c:spPr>
    </c:plotArea>
    <c:legend>
      <c:legendPos val="r"/>
      <c:layout>
        <c:manualLayout>
          <c:xMode val="edge"/>
          <c:yMode val="edge"/>
          <c:x val="0.561"/>
          <c:y val="0.25275"/>
          <c:w val="0.1185"/>
          <c:h val="0.129"/>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50"/>
  </sheetViews>
  <pageMargins left="0.75" right="0.75" top="1" bottom="1" header="0" footer="0"/>
  <drawing r:id="rId1"/>
</chartsheet>
</file>

<file path=xl/chartsheets/sheet2.xml><?xml version="1.0" encoding="utf-8"?>
<chartsheet xmlns="http://schemas.openxmlformats.org/spreadsheetml/2006/main" xmlns:r="http://schemas.openxmlformats.org/officeDocument/2006/relationships">
  <sheetViews>
    <sheetView workbookViewId="0" zoomScale="50"/>
  </sheetViews>
  <pageMargins left="0.75" right="0.75" top="1" bottom="1" header="0" footer="0"/>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91775" cy="7038975"/>
    <xdr:graphicFrame>
      <xdr:nvGraphicFramePr>
        <xdr:cNvPr id="1" name="Shape 1025"/>
        <xdr:cNvGraphicFramePr/>
      </xdr:nvGraphicFramePr>
      <xdr:xfrm>
        <a:off x="0" y="0"/>
        <a:ext cx="10391775" cy="70389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91775" cy="7038975"/>
    <xdr:graphicFrame>
      <xdr:nvGraphicFramePr>
        <xdr:cNvPr id="1" name="Shape 1025"/>
        <xdr:cNvGraphicFramePr/>
      </xdr:nvGraphicFramePr>
      <xdr:xfrm>
        <a:off x="0" y="0"/>
        <a:ext cx="10391775" cy="7038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500</xdr:row>
      <xdr:rowOff>0</xdr:rowOff>
    </xdr:from>
    <xdr:to>
      <xdr:col>23</xdr:col>
      <xdr:colOff>638175</xdr:colOff>
      <xdr:row>506</xdr:row>
      <xdr:rowOff>104775</xdr:rowOff>
    </xdr:to>
    <xdr:sp>
      <xdr:nvSpPr>
        <xdr:cNvPr id="1" name="TextBox 20"/>
        <xdr:cNvSpPr txBox="1">
          <a:spLocks noChangeArrowheads="1"/>
        </xdr:cNvSpPr>
      </xdr:nvSpPr>
      <xdr:spPr>
        <a:xfrm>
          <a:off x="18421350" y="81038700"/>
          <a:ext cx="2619375" cy="10763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Para predecir suponiendo que  la innovación sigue la distribución Mixtura de dos Normales que hemos generado antes, basta tomar los valores de la columna F</a:t>
          </a:r>
        </a:p>
      </xdr:txBody>
    </xdr:sp>
    <xdr:clientData/>
  </xdr:twoCellAnchor>
  <xdr:twoCellAnchor>
    <xdr:from>
      <xdr:col>0</xdr:col>
      <xdr:colOff>266700</xdr:colOff>
      <xdr:row>8</xdr:row>
      <xdr:rowOff>47625</xdr:rowOff>
    </xdr:from>
    <xdr:to>
      <xdr:col>0</xdr:col>
      <xdr:colOff>3514725</xdr:colOff>
      <xdr:row>29</xdr:row>
      <xdr:rowOff>152400</xdr:rowOff>
    </xdr:to>
    <xdr:sp>
      <xdr:nvSpPr>
        <xdr:cNvPr id="2" name="TextBox 23"/>
        <xdr:cNvSpPr txBox="1">
          <a:spLocks noChangeArrowheads="1"/>
        </xdr:cNvSpPr>
      </xdr:nvSpPr>
      <xdr:spPr>
        <a:xfrm>
          <a:off x="266700" y="1343025"/>
          <a:ext cx="3248025" cy="35052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En esta hoja se genera primero una Mixtura de Normales. Las 2 Normales utilizadas son N(0,1) y N(-2,25), con probabilidad de mezcla p=0,90.
Posteriormente, se genera una Normal evariaanza igual a la de la Mixtura. Se supone un período muestral de 400 períodos, y se hacen simulaciones para los próximos 10 días, utilizando ambas distribuciones de probabilidad.
Para ello, se supone que la rentabilidad obedece un proceso AR(1), con media cero, y con una innovación GARCH(1,1)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13"/>
  <sheetViews>
    <sheetView tabSelected="1" zoomScale="75" zoomScaleNormal="75" workbookViewId="0" topLeftCell="F474">
      <selection activeCell="P498" sqref="P498"/>
    </sheetView>
  </sheetViews>
  <sheetFormatPr defaultColWidth="11.421875" defaultRowHeight="12.75"/>
  <cols>
    <col min="1" max="1" width="54.28125" style="0" customWidth="1"/>
    <col min="6" max="6" width="11.7109375" style="0" customWidth="1"/>
    <col min="11" max="11" width="11.421875" style="1" customWidth="1"/>
  </cols>
  <sheetData>
    <row r="1" spans="9:11" ht="12.75">
      <c r="I1" t="s">
        <v>5</v>
      </c>
      <c r="J1" s="1">
        <v>0.45</v>
      </c>
      <c r="K1" s="1" t="s">
        <v>7</v>
      </c>
    </row>
    <row r="2" spans="9:11" ht="12.75">
      <c r="I2" t="s">
        <v>4</v>
      </c>
      <c r="J2" s="1">
        <v>0.08</v>
      </c>
      <c r="K2" s="1">
        <v>0.35</v>
      </c>
    </row>
    <row r="3" spans="9:10" ht="12.75">
      <c r="I3" t="s">
        <v>6</v>
      </c>
      <c r="J3" s="3">
        <v>0.8</v>
      </c>
    </row>
    <row r="4" ht="12.75"/>
    <row r="5" ht="12.75">
      <c r="J5" s="14"/>
    </row>
    <row r="6" spans="2:11" ht="12.75">
      <c r="B6" s="2">
        <v>-0.3002321591338841</v>
      </c>
      <c r="C6" s="2">
        <v>-1.2776831681549083</v>
      </c>
      <c r="D6" s="2">
        <f>5*C6-2</f>
        <v>-8.388415840774542</v>
      </c>
      <c r="E6" s="2">
        <v>0.43861201818903167</v>
      </c>
      <c r="F6" s="2">
        <f>IF(E6&lt;0.9,B6,D6)</f>
        <v>-0.3002321591338841</v>
      </c>
      <c r="H6" s="2">
        <v>0.04289063326723408</v>
      </c>
      <c r="I6" s="2">
        <f>H6*SQRT(J6)</f>
        <v>0.08293111875680603</v>
      </c>
      <c r="J6" s="2">
        <f>F509^2</f>
        <v>3.7386097242135103</v>
      </c>
      <c r="K6" s="2">
        <v>0</v>
      </c>
    </row>
    <row r="7" spans="2:11" ht="12.75">
      <c r="B7" s="2">
        <v>0.24425730771326926</v>
      </c>
      <c r="C7" s="2">
        <v>1.2764735402015503</v>
      </c>
      <c r="D7" s="2">
        <f aca="true" t="shared" si="0" ref="D7:D70">5*C7-2</f>
        <v>4.382367701007752</v>
      </c>
      <c r="E7" s="2">
        <v>0.1781975768303476</v>
      </c>
      <c r="F7" s="2">
        <f aca="true" t="shared" si="1" ref="F7:F70">IF(E7&lt;0.9,B7,D7)</f>
        <v>0.24425730771326926</v>
      </c>
      <c r="H7" s="2">
        <v>-1.068110577762127</v>
      </c>
      <c r="I7" s="2">
        <f>H7*SQRT(J7)</f>
        <v>-1.9814640167407487</v>
      </c>
      <c r="J7" s="2">
        <f>$J$1+$J$3*J6+$J$2*I6^2</f>
        <v>3.4414379850074694</v>
      </c>
      <c r="K7" s="2">
        <f>$K$2*K6+I7</f>
        <v>-1.9814640167407487</v>
      </c>
    </row>
    <row r="8" spans="2:11" ht="12.75">
      <c r="B8" s="2">
        <v>1.1983502190560102</v>
      </c>
      <c r="C8" s="2">
        <v>1.733133103698492</v>
      </c>
      <c r="D8" s="2">
        <f t="shared" si="0"/>
        <v>6.66566551849246</v>
      </c>
      <c r="E8" s="2">
        <v>0.6286202581865902</v>
      </c>
      <c r="F8" s="2">
        <f t="shared" si="1"/>
        <v>1.1983502190560102</v>
      </c>
      <c r="H8" s="2">
        <v>1.0135431693925057</v>
      </c>
      <c r="I8" s="2">
        <f>H8*SQRT(J8)</f>
        <v>1.900831610318773</v>
      </c>
      <c r="J8" s="2">
        <f>$J$1+$J$3*J7+$J$2*I7^2</f>
        <v>3.5172463599770465</v>
      </c>
      <c r="K8" s="2">
        <f>$K$2*K7+I8</f>
        <v>1.2073192044595111</v>
      </c>
    </row>
    <row r="9" spans="2:11" ht="12.75">
      <c r="B9" s="2">
        <v>-2.183587639592588</v>
      </c>
      <c r="C9" s="2">
        <v>-0.23418124328600243</v>
      </c>
      <c r="D9" s="2">
        <f t="shared" si="0"/>
        <v>-3.170906216430012</v>
      </c>
      <c r="E9" s="2">
        <v>0.9882503738517411</v>
      </c>
      <c r="F9" s="2">
        <f t="shared" si="1"/>
        <v>-3.170906216430012</v>
      </c>
      <c r="H9" s="2">
        <v>-0.2971921730932081</v>
      </c>
      <c r="I9" s="2">
        <f>H9*SQRT(J9)</f>
        <v>-0.5601776802275161</v>
      </c>
      <c r="J9" s="2">
        <f>$J$1+$J$3*J8+$J$2*I8^2</f>
        <v>3.552849952844602</v>
      </c>
      <c r="K9" s="2">
        <f>$K$2*K8+I9</f>
        <v>-0.13761595866668724</v>
      </c>
    </row>
    <row r="10" spans="2:11" ht="12.75">
      <c r="B10" s="2">
        <v>1.0950225259875879</v>
      </c>
      <c r="C10" s="2">
        <v>-1.0867006494663656</v>
      </c>
      <c r="D10" s="2">
        <f t="shared" si="0"/>
        <v>-7.433503247331828</v>
      </c>
      <c r="E10" s="2">
        <v>0.12201300088503678</v>
      </c>
      <c r="F10" s="2">
        <f t="shared" si="1"/>
        <v>1.0950225259875879</v>
      </c>
      <c r="H10" s="2">
        <v>-0.8635606718598865</v>
      </c>
      <c r="I10" s="2">
        <f>H10*SQRT(J10)</f>
        <v>-1.5728623649085478</v>
      </c>
      <c r="J10" s="2">
        <f>$J$1+$J$3*J9+$J$2*I9^2</f>
        <v>3.3173838849496886</v>
      </c>
      <c r="K10" s="2">
        <f>$K$2*K9+I10</f>
        <v>-1.6210279504418883</v>
      </c>
    </row>
    <row r="11" spans="2:11" ht="12.75">
      <c r="B11" s="2">
        <v>-0.6902041604917031</v>
      </c>
      <c r="C11" s="2">
        <v>-1.690432327450253</v>
      </c>
      <c r="D11" s="2">
        <f t="shared" si="0"/>
        <v>-10.452161637251265</v>
      </c>
      <c r="E11" s="2">
        <v>0.5470137638477737</v>
      </c>
      <c r="F11" s="2">
        <f t="shared" si="1"/>
        <v>-0.6902041604917031</v>
      </c>
      <c r="H11" s="2">
        <v>1.3134490473021287</v>
      </c>
      <c r="I11" s="2">
        <f>H11*SQRT(J11)</f>
        <v>2.3866561129093253</v>
      </c>
      <c r="J11" s="2">
        <f>$J$1+$J$3*J10+$J$2*I10^2</f>
        <v>3.301818789475408</v>
      </c>
      <c r="K11" s="2">
        <f>$K$2*K10+I11</f>
        <v>1.8192963302546645</v>
      </c>
    </row>
    <row r="12" spans="2:11" ht="12.75">
      <c r="B12" s="2">
        <v>-1.8469108908902854</v>
      </c>
      <c r="C12" s="2">
        <v>-0.9776294973562472</v>
      </c>
      <c r="D12" s="2">
        <f t="shared" si="0"/>
        <v>-6.888147486781236</v>
      </c>
      <c r="E12" s="2">
        <v>0.8998077333903012</v>
      </c>
      <c r="F12" s="2">
        <f t="shared" si="1"/>
        <v>-1.8469108908902854</v>
      </c>
      <c r="H12" s="2">
        <v>0.17480601854913402</v>
      </c>
      <c r="I12" s="2">
        <f>H12*SQRT(J12)</f>
        <v>0.3292273193679539</v>
      </c>
      <c r="J12" s="2">
        <f>$J$1+$J$3*J11+$J$2*I11^2</f>
        <v>3.5471452236833225</v>
      </c>
      <c r="K12" s="2">
        <f>$K$2*K11+I12</f>
        <v>0.9659810349570864</v>
      </c>
    </row>
    <row r="13" spans="2:11" ht="12.75">
      <c r="B13" s="2">
        <v>-0.77350705396384</v>
      </c>
      <c r="C13" s="2">
        <v>-2.1179312170716003</v>
      </c>
      <c r="D13" s="2">
        <f t="shared" si="0"/>
        <v>-12.589656085358001</v>
      </c>
      <c r="E13" s="2">
        <v>0.13754692220831935</v>
      </c>
      <c r="F13" s="2">
        <f t="shared" si="1"/>
        <v>-0.77350705396384</v>
      </c>
      <c r="H13" s="2">
        <v>2.4161272449418902</v>
      </c>
      <c r="I13" s="2">
        <f>H13*SQRT(J13)</f>
        <v>4.3867100258521114</v>
      </c>
      <c r="J13" s="2">
        <f>$J$1+$J$3*J12+$J$2*I12^2</f>
        <v>3.2963874291721154</v>
      </c>
      <c r="K13" s="2">
        <f>$K$2*K12+I13</f>
        <v>4.724803388087092</v>
      </c>
    </row>
    <row r="14" spans="2:11" ht="12.75">
      <c r="B14" s="2">
        <v>-0.5679248715750873</v>
      </c>
      <c r="C14" s="2">
        <v>-0.40404756873613223</v>
      </c>
      <c r="D14" s="2">
        <f t="shared" si="0"/>
        <v>-4.020237843680661</v>
      </c>
      <c r="E14" s="2">
        <v>0.4984893337809381</v>
      </c>
      <c r="F14" s="2">
        <f t="shared" si="1"/>
        <v>-0.5679248715750873</v>
      </c>
      <c r="H14" s="2">
        <v>0.12613554645213298</v>
      </c>
      <c r="I14" s="2">
        <f>H14*SQRT(J14)</f>
        <v>0.2713107267123277</v>
      </c>
      <c r="J14" s="2">
        <f>$J$1+$J$3*J13+$J$2*I13^2</f>
        <v>4.626567931410607</v>
      </c>
      <c r="K14" s="2">
        <f>$K$2*K13+I14</f>
        <v>1.9249919125428097</v>
      </c>
    </row>
    <row r="15" spans="2:11" ht="12.75">
      <c r="B15" s="2">
        <v>0.1348530531686265</v>
      </c>
      <c r="C15" s="2">
        <v>-0.3654929514596006</v>
      </c>
      <c r="D15" s="2">
        <f t="shared" si="0"/>
        <v>-3.827464757298003</v>
      </c>
      <c r="E15" s="2">
        <v>0.8057802056947538</v>
      </c>
      <c r="F15" s="2">
        <f t="shared" si="1"/>
        <v>0.1348530531686265</v>
      </c>
      <c r="H15" s="2">
        <v>0.488490741190617</v>
      </c>
      <c r="I15" s="2">
        <f>H15*SQRT(J15)</f>
        <v>0.9959873535257223</v>
      </c>
      <c r="J15" s="2">
        <f>$J$1+$J$3*J14+$J$2*I14^2</f>
        <v>4.157143105962819</v>
      </c>
      <c r="K15" s="2">
        <f>$K$2*K14+I15</f>
        <v>1.6697345229157057</v>
      </c>
    </row>
    <row r="16" spans="2:11" ht="12.75">
      <c r="B16" s="2">
        <v>-0.3269906301284209</v>
      </c>
      <c r="C16" s="2">
        <v>-0.3702405138028553</v>
      </c>
      <c r="D16" s="2">
        <f t="shared" si="0"/>
        <v>-3.8512025690142764</v>
      </c>
      <c r="E16" s="2">
        <v>0.37537766655476545</v>
      </c>
      <c r="F16" s="2">
        <f t="shared" si="1"/>
        <v>-0.3269906301284209</v>
      </c>
      <c r="H16" s="2">
        <v>-0.07453991202055477</v>
      </c>
      <c r="I16" s="2">
        <f>H16*SQRT(J16)</f>
        <v>-0.14635421047060898</v>
      </c>
      <c r="J16" s="2">
        <f>$J$1+$J$3*J15+$J$2*I15^2</f>
        <v>3.8550737494409093</v>
      </c>
      <c r="K16" s="2">
        <f>$K$2*K15+I16</f>
        <v>0.43805287254988795</v>
      </c>
    </row>
    <row r="17" spans="2:11" ht="12.75">
      <c r="B17" s="2">
        <v>1.3426415534922853</v>
      </c>
      <c r="C17" s="2">
        <v>-0.0852844550536247</v>
      </c>
      <c r="D17" s="2">
        <f t="shared" si="0"/>
        <v>-2.4264222752681235</v>
      </c>
      <c r="E17" s="2">
        <v>0.7072969756157109</v>
      </c>
      <c r="F17" s="2">
        <f t="shared" si="1"/>
        <v>1.3426415534922853</v>
      </c>
      <c r="H17" s="2">
        <v>-1.0239546099910513</v>
      </c>
      <c r="I17" s="2">
        <f>H17*SQRT(J17)</f>
        <v>-1.9254084185805416</v>
      </c>
      <c r="J17" s="2">
        <f>$J$1+$J$3*J16+$J$2*I16^2</f>
        <v>3.5357725639465256</v>
      </c>
      <c r="K17" s="2">
        <f>$K$2*K16+I17</f>
        <v>-1.7720899131880807</v>
      </c>
    </row>
    <row r="18" spans="2:11" ht="12.75">
      <c r="B18" s="2">
        <v>-0.18615764929563738</v>
      </c>
      <c r="C18" s="2">
        <v>-0.5132073965796735</v>
      </c>
      <c r="D18" s="2">
        <f t="shared" si="0"/>
        <v>-4.566036982898368</v>
      </c>
      <c r="E18" s="2">
        <v>0.543748283333842</v>
      </c>
      <c r="F18" s="2">
        <f t="shared" si="1"/>
        <v>-0.18615764929563738</v>
      </c>
      <c r="H18" s="2">
        <v>0.4305877610022435</v>
      </c>
      <c r="I18" s="2">
        <f>H18*SQRT(J18)</f>
        <v>0.8141632198314678</v>
      </c>
      <c r="J18" s="2">
        <f>$J$1+$J$3*J17+$J$2*I17^2</f>
        <v>3.5751938574244866</v>
      </c>
      <c r="K18" s="2">
        <f>$K$2*K17+I18</f>
        <v>0.19393175021563958</v>
      </c>
    </row>
    <row r="19" spans="2:11" ht="12.75">
      <c r="B19" s="2">
        <v>1.9722119759535417</v>
      </c>
      <c r="C19" s="2">
        <v>0.8656729733047541</v>
      </c>
      <c r="D19" s="2">
        <f t="shared" si="0"/>
        <v>2.3283648665237706</v>
      </c>
      <c r="E19" s="2">
        <v>0.17401654103213599</v>
      </c>
      <c r="F19" s="2">
        <f t="shared" si="1"/>
        <v>1.9722119759535417</v>
      </c>
      <c r="H19" s="2">
        <v>1.9345861801411957</v>
      </c>
      <c r="I19" s="2">
        <f>H19*SQRT(J19)</f>
        <v>3.547834861357873</v>
      </c>
      <c r="J19" s="2">
        <f>$J$1+$J$3*J18+$J$2*I18^2</f>
        <v>3.363184025821697</v>
      </c>
      <c r="K19" s="2">
        <f>$K$2*K18+I19</f>
        <v>3.615710973933347</v>
      </c>
    </row>
    <row r="20" spans="2:11" ht="12.75">
      <c r="B20" s="2">
        <v>2.375654730712995</v>
      </c>
      <c r="C20" s="2">
        <v>-0.6549066711158957</v>
      </c>
      <c r="D20" s="2">
        <f t="shared" si="0"/>
        <v>-5.274533355579479</v>
      </c>
      <c r="E20" s="2">
        <v>0.45561082796716207</v>
      </c>
      <c r="F20" s="2">
        <f t="shared" si="1"/>
        <v>2.375654730712995</v>
      </c>
      <c r="H20" s="2">
        <v>-0.22436438484874088</v>
      </c>
      <c r="I20" s="2">
        <f>H20*SQRT(J20)</f>
        <v>-0.4569282906278992</v>
      </c>
      <c r="J20" s="2">
        <f>$J$1+$J$3*J19+$J$2*I19^2</f>
        <v>4.1475177969346575</v>
      </c>
      <c r="K20" s="2">
        <f>$K$2*K19+I20</f>
        <v>0.8085705502487722</v>
      </c>
    </row>
    <row r="21" spans="2:11" ht="12.75">
      <c r="B21" s="2">
        <v>1.6614558262517676</v>
      </c>
      <c r="C21" s="2">
        <v>-1.6123976820381358</v>
      </c>
      <c r="D21" s="2">
        <f t="shared" si="0"/>
        <v>-10.06198841019068</v>
      </c>
      <c r="E21" s="2">
        <v>0.8196050904873806</v>
      </c>
      <c r="F21" s="2">
        <f t="shared" si="1"/>
        <v>1.6614558262517676</v>
      </c>
      <c r="H21" s="2">
        <v>0.9051836968865246</v>
      </c>
      <c r="I21" s="2">
        <f>H21*SQRT(J21)</f>
        <v>1.7609759465593744</v>
      </c>
      <c r="J21" s="2">
        <f>$J$1+$J$3*J20+$J$2*I20^2</f>
        <v>3.784716914569817</v>
      </c>
      <c r="K21" s="2">
        <f>$K$2*K20+I21</f>
        <v>2.0439756391464448</v>
      </c>
    </row>
    <row r="22" spans="2:11" ht="12.75">
      <c r="B22" s="2">
        <v>0.5389483703766018</v>
      </c>
      <c r="C22" s="2">
        <v>0.9021914593176916</v>
      </c>
      <c r="D22" s="2">
        <f t="shared" si="0"/>
        <v>2.510957296588458</v>
      </c>
      <c r="E22" s="2">
        <v>0.4232001709036531</v>
      </c>
      <c r="F22" s="2">
        <f t="shared" si="1"/>
        <v>0.5389483703766018</v>
      </c>
      <c r="H22" s="2">
        <v>0.14458692021435127</v>
      </c>
      <c r="I22" s="2">
        <f>H22*SQRT(J22)</f>
        <v>0.27908857959637484</v>
      </c>
      <c r="J22" s="2">
        <f>$J$1+$J$3*J21+$J$2*I21^2</f>
        <v>3.725856434404709</v>
      </c>
      <c r="K22" s="2">
        <f>$K$2*K21+I22</f>
        <v>0.9944800532976306</v>
      </c>
    </row>
    <row r="23" spans="2:11" ht="12.75">
      <c r="B23" s="2">
        <v>1.918915586429648</v>
      </c>
      <c r="C23" s="2">
        <v>-0.08451706889900379</v>
      </c>
      <c r="D23" s="2">
        <f t="shared" si="0"/>
        <v>-2.422585344495019</v>
      </c>
      <c r="E23" s="2">
        <v>0.06051820429090243</v>
      </c>
      <c r="F23" s="2">
        <f t="shared" si="1"/>
        <v>1.918915586429648</v>
      </c>
      <c r="H23" s="2">
        <v>0.2841056812030729</v>
      </c>
      <c r="I23" s="2">
        <f>H23*SQRT(J23)</f>
        <v>0.5267013134935931</v>
      </c>
      <c r="J23" s="2">
        <f>$J$1+$J$3*J22+$J$2*I22^2</f>
        <v>3.4369163823446574</v>
      </c>
      <c r="K23" s="2">
        <f>$K$2*K22+I23</f>
        <v>0.8747693321477638</v>
      </c>
    </row>
    <row r="24" spans="2:11" ht="12.75">
      <c r="B24" s="2">
        <v>-0.5237950517766876</v>
      </c>
      <c r="C24" s="2">
        <v>0.6751383807568345</v>
      </c>
      <c r="D24" s="2">
        <f t="shared" si="0"/>
        <v>1.3756919037841726</v>
      </c>
      <c r="E24" s="2">
        <v>0.7000946073793756</v>
      </c>
      <c r="F24" s="2">
        <f t="shared" si="1"/>
        <v>-0.5237950517766876</v>
      </c>
      <c r="H24" s="2">
        <v>0.45225988287711516</v>
      </c>
      <c r="I24" s="2">
        <f>H24*SQRT(J24)</f>
        <v>0.8117688527777277</v>
      </c>
      <c r="J24" s="2">
        <f>$J$1+$J$3*J23+$J$2*I23^2</f>
        <v>3.2217262477665964</v>
      </c>
      <c r="K24" s="2">
        <f>$K$2*K23+I24</f>
        <v>1.117938119029445</v>
      </c>
    </row>
    <row r="25" spans="2:11" ht="12.75">
      <c r="B25" s="2">
        <v>-0.3813238436123356</v>
      </c>
      <c r="C25" s="2">
        <v>0.7576113603136037</v>
      </c>
      <c r="D25" s="2">
        <f t="shared" si="0"/>
        <v>1.7880568015680183</v>
      </c>
      <c r="E25" s="2">
        <v>0.9387798699911496</v>
      </c>
      <c r="F25" s="2">
        <f t="shared" si="1"/>
        <v>1.7880568015680183</v>
      </c>
      <c r="H25" s="2">
        <v>-1.0000826478062663</v>
      </c>
      <c r="I25" s="2">
        <f>H25*SQRT(J25)</f>
        <v>-1.7551659863518485</v>
      </c>
      <c r="J25" s="2">
        <f>$J$1+$J$3*J24+$J$2*I24^2</f>
        <v>3.0800984918404826</v>
      </c>
      <c r="K25" s="2">
        <f>$K$2*K24+I25</f>
        <v>-1.3638876446915429</v>
      </c>
    </row>
    <row r="26" spans="2:11" ht="12.75">
      <c r="B26" s="2">
        <v>-1.4441866369452327</v>
      </c>
      <c r="C26" s="2">
        <v>-0.8472375156998169</v>
      </c>
      <c r="D26" s="2">
        <f t="shared" si="0"/>
        <v>-6.236187578499084</v>
      </c>
      <c r="E26" s="2">
        <v>0.8146610919522691</v>
      </c>
      <c r="F26" s="2">
        <f t="shared" si="1"/>
        <v>-1.4441866369452327</v>
      </c>
      <c r="H26" s="2">
        <v>-1.0689245755202137</v>
      </c>
      <c r="I26" s="2">
        <f>H26*SQRT(J26)</f>
        <v>-1.9003204510215912</v>
      </c>
      <c r="J26" s="2">
        <f>$J$1+$J$3*J25+$J$2*I25^2</f>
        <v>3.160527404644103</v>
      </c>
      <c r="K26" s="2">
        <f>$K$2*K25+I26</f>
        <v>-2.377681126663631</v>
      </c>
    </row>
    <row r="27" spans="2:11" ht="12.75">
      <c r="B27" s="2">
        <v>-1.5215709936455823</v>
      </c>
      <c r="C27" s="2">
        <v>-0.3628770173236262</v>
      </c>
      <c r="D27" s="2">
        <f t="shared" si="0"/>
        <v>-3.814385086618131</v>
      </c>
      <c r="E27" s="2">
        <v>0.7193823053682058</v>
      </c>
      <c r="F27" s="2">
        <f t="shared" si="1"/>
        <v>-1.5215709936455823</v>
      </c>
      <c r="H27" s="2">
        <v>-1.9874096324201673</v>
      </c>
      <c r="I27" s="2">
        <f>H27*SQRT(J27)</f>
        <v>-3.592387550998231</v>
      </c>
      <c r="J27" s="2">
        <f>$J$1+$J$3*J26+$J$2*I26^2</f>
        <v>3.2673193490409553</v>
      </c>
      <c r="K27" s="2">
        <f>$K$2*K26+I27</f>
        <v>-4.424575945330502</v>
      </c>
    </row>
    <row r="28" spans="2:11" ht="12.75">
      <c r="B28" s="2">
        <v>-0.032479192668688484</v>
      </c>
      <c r="C28" s="2">
        <v>0.028117028705310076</v>
      </c>
      <c r="D28" s="2">
        <f t="shared" si="0"/>
        <v>-1.8594148564734496</v>
      </c>
      <c r="E28" s="2">
        <v>0.9836420789208655</v>
      </c>
      <c r="F28" s="2">
        <f t="shared" si="1"/>
        <v>-1.8594148564734496</v>
      </c>
      <c r="H28" s="2">
        <v>1.713215169729665</v>
      </c>
      <c r="I28" s="2">
        <f>H28*SQRT(J28)</f>
        <v>3.4674202562712235</v>
      </c>
      <c r="J28" s="2">
        <f>$J$1+$J$3*J27+$J$2*I27^2</f>
        <v>4.09627534455813</v>
      </c>
      <c r="K28" s="2">
        <f>$K$2*K27+I28</f>
        <v>1.918818675405548</v>
      </c>
    </row>
    <row r="29" spans="2:11" ht="12.75">
      <c r="B29" s="2">
        <v>-0.3227160050300881</v>
      </c>
      <c r="C29" s="2">
        <v>2.194501576013863</v>
      </c>
      <c r="D29" s="2">
        <f t="shared" si="0"/>
        <v>8.972507880069315</v>
      </c>
      <c r="E29" s="2">
        <v>0.028656880397961364</v>
      </c>
      <c r="F29" s="2">
        <f t="shared" si="1"/>
        <v>-0.3227160050300881</v>
      </c>
      <c r="H29" s="2">
        <v>0.5485253495862707</v>
      </c>
      <c r="I29" s="2">
        <f>H29*SQRT(J29)</f>
        <v>1.1877645536316834</v>
      </c>
      <c r="J29" s="2">
        <f>$J$1+$J$3*J28+$J$2*I28^2</f>
        <v>4.688860534334504</v>
      </c>
      <c r="K29" s="2">
        <f>$K$2*K28+I29</f>
        <v>1.8593510900236252</v>
      </c>
    </row>
    <row r="30" spans="2:11" ht="12.75">
      <c r="B30" s="2">
        <v>-1.7424827092327178</v>
      </c>
      <c r="C30" s="2">
        <v>-0.7364769771811552</v>
      </c>
      <c r="D30" s="2">
        <f t="shared" si="0"/>
        <v>-5.682384885905776</v>
      </c>
      <c r="E30" s="2">
        <v>0.5613574633014924</v>
      </c>
      <c r="F30" s="2">
        <f t="shared" si="1"/>
        <v>-1.7424827092327178</v>
      </c>
      <c r="H30" s="2">
        <v>-0.09288783076044638</v>
      </c>
      <c r="I30" s="2">
        <f>H30*SQRT(J30)</f>
        <v>-0.1929285208652921</v>
      </c>
      <c r="J30" s="2">
        <f>$J$1+$J$3*J29+$J$2*I29^2</f>
        <v>4.313951198256713</v>
      </c>
      <c r="K30" s="2">
        <f>$K$2*K29+I30</f>
        <v>0.4578443606429766</v>
      </c>
    </row>
    <row r="31" spans="2:11" ht="12.75">
      <c r="B31" s="2">
        <v>-2.5775807444006205</v>
      </c>
      <c r="C31" s="2">
        <v>1.447670001653023</v>
      </c>
      <c r="D31" s="2">
        <f t="shared" si="0"/>
        <v>5.238350008265115</v>
      </c>
      <c r="E31" s="2">
        <v>0.9162877285073397</v>
      </c>
      <c r="F31" s="2">
        <f t="shared" si="1"/>
        <v>5.238350008265115</v>
      </c>
      <c r="H31" s="2">
        <v>0.4652633833757136</v>
      </c>
      <c r="I31" s="2">
        <f>H31*SQRT(J31)</f>
        <v>0.919308958069543</v>
      </c>
      <c r="J31" s="2">
        <f>$J$1+$J$3*J30+$J$2*I30^2</f>
        <v>3.904138671738432</v>
      </c>
      <c r="K31" s="2">
        <f>$K$2*K30+I31</f>
        <v>1.0795544842945848</v>
      </c>
    </row>
    <row r="32" spans="2:11" ht="12.75">
      <c r="B32" s="2">
        <v>-1.279763637285214</v>
      </c>
      <c r="C32" s="2">
        <v>-0.6535799457196845</v>
      </c>
      <c r="D32" s="2">
        <f t="shared" si="0"/>
        <v>-5.267899728598422</v>
      </c>
      <c r="E32" s="2">
        <v>0.6228827784051026</v>
      </c>
      <c r="F32" s="2">
        <f t="shared" si="1"/>
        <v>-1.279763637285214</v>
      </c>
      <c r="H32" s="2">
        <v>0.15743125914013945</v>
      </c>
      <c r="I32" s="2">
        <f>H32*SQRT(J32)</f>
        <v>0.30039770613110206</v>
      </c>
      <c r="J32" s="2">
        <f>$J$1+$J$3*J31+$J$2*I31^2</f>
        <v>3.640921254221699</v>
      </c>
      <c r="K32" s="2">
        <f>$K$2*K31+I32</f>
        <v>0.6782417756342067</v>
      </c>
    </row>
    <row r="33" spans="2:11" ht="12.75">
      <c r="B33" s="2">
        <v>0.7577136784675531</v>
      </c>
      <c r="C33" s="2">
        <v>0.466711753688287</v>
      </c>
      <c r="D33" s="2">
        <f t="shared" si="0"/>
        <v>0.33355876844143495</v>
      </c>
      <c r="E33" s="2">
        <v>0.7979979857783746</v>
      </c>
      <c r="F33" s="2">
        <f t="shared" si="1"/>
        <v>0.7577136784675531</v>
      </c>
      <c r="H33" s="2">
        <v>1.2830651030526496</v>
      </c>
      <c r="I33" s="2">
        <f>H33*SQRT(J33)</f>
        <v>2.3553790898359663</v>
      </c>
      <c r="J33" s="2">
        <f>$J$1+$J$3*J32+$J$2*I32^2</f>
        <v>3.3699561059252656</v>
      </c>
      <c r="K33" s="2">
        <f>$K$2*K32+I33</f>
        <v>2.5927637113079385</v>
      </c>
    </row>
    <row r="34" spans="2:11" ht="12.75">
      <c r="B34" s="2">
        <v>0.8746087587496731</v>
      </c>
      <c r="C34" s="2">
        <v>0.5957417670288123</v>
      </c>
      <c r="D34" s="2">
        <f t="shared" si="0"/>
        <v>0.9787088351440616</v>
      </c>
      <c r="E34" s="2">
        <v>0.061250648518326366</v>
      </c>
      <c r="F34" s="2">
        <f t="shared" si="1"/>
        <v>0.8746087587496731</v>
      </c>
      <c r="H34" s="2">
        <v>0.44709622670779936</v>
      </c>
      <c r="I34" s="2">
        <f>H34*SQRT(J34)</f>
        <v>0.8471016164185727</v>
      </c>
      <c r="J34" s="2">
        <f>$J$1+$J$3*J33+$J$2*I33^2</f>
        <v>3.5897897372871332</v>
      </c>
      <c r="K34" s="2">
        <f>$K$2*K33+I34</f>
        <v>1.754568915376351</v>
      </c>
    </row>
    <row r="35" spans="2:11" ht="12.75">
      <c r="B35" s="2">
        <v>-1.371849975839723</v>
      </c>
      <c r="C35" s="2">
        <v>-1.1157385415572207</v>
      </c>
      <c r="D35" s="2">
        <f t="shared" si="0"/>
        <v>-7.578692707786104</v>
      </c>
      <c r="E35" s="2">
        <v>0.3856318857387005</v>
      </c>
      <c r="F35" s="2">
        <f t="shared" si="1"/>
        <v>-1.371849975839723</v>
      </c>
      <c r="H35" s="2">
        <v>-0.6724508239130955</v>
      </c>
      <c r="I35" s="2">
        <f>H35*SQRT(J35)</f>
        <v>-1.2361464849639079</v>
      </c>
      <c r="J35" s="2">
        <f>$J$1+$J$3*J34+$J$2*I34^2</f>
        <v>3.3792382817128237</v>
      </c>
      <c r="K35" s="2">
        <f>$K$2*K34+I35</f>
        <v>-0.622047364582185</v>
      </c>
    </row>
    <row r="36" spans="2:11" ht="12.75">
      <c r="B36" s="2">
        <v>0.6939944796613418</v>
      </c>
      <c r="C36" s="2">
        <v>0.322636424243683</v>
      </c>
      <c r="D36" s="2">
        <f t="shared" si="0"/>
        <v>-0.386817878781585</v>
      </c>
      <c r="E36" s="2">
        <v>0.12991729483932005</v>
      </c>
      <c r="F36" s="2">
        <f t="shared" si="1"/>
        <v>0.6939944796613418</v>
      </c>
      <c r="H36" s="2">
        <v>0.19410322238400113</v>
      </c>
      <c r="I36" s="2">
        <f>H36*SQRT(J36)</f>
        <v>0.3513019132790919</v>
      </c>
      <c r="J36" s="2">
        <f>$J$1+$J$3*J35+$J$2*I35^2</f>
        <v>3.2756352759533494</v>
      </c>
      <c r="K36" s="2">
        <f>$K$2*K35+I36</f>
        <v>0.13358533567532713</v>
      </c>
    </row>
    <row r="37" spans="2:11" ht="12.75">
      <c r="B37" s="2">
        <v>-0.9398377187608276</v>
      </c>
      <c r="C37" s="2">
        <v>-0.240947883867193</v>
      </c>
      <c r="D37" s="2">
        <f t="shared" si="0"/>
        <v>-3.204739419335965</v>
      </c>
      <c r="E37" s="2">
        <v>0.06454664754173406</v>
      </c>
      <c r="F37" s="2">
        <f t="shared" si="1"/>
        <v>-0.9398377187608276</v>
      </c>
      <c r="H37" s="2">
        <v>0.4674802767112851</v>
      </c>
      <c r="I37" s="2">
        <f>H37*SQRT(J37)</f>
        <v>0.8204753333052045</v>
      </c>
      <c r="J37" s="2">
        <f>$J$1+$J$3*J36+$J$2*I36^2</f>
        <v>3.080381263504564</v>
      </c>
      <c r="K37" s="2">
        <f>$K$2*K36+I37</f>
        <v>0.867230200791569</v>
      </c>
    </row>
    <row r="38" spans="2:11" ht="12.75">
      <c r="B38" s="2">
        <v>0.13153567124390975</v>
      </c>
      <c r="C38" s="2">
        <v>0.5577976480708458</v>
      </c>
      <c r="D38" s="2">
        <f t="shared" si="0"/>
        <v>0.7889882403542288</v>
      </c>
      <c r="E38" s="2">
        <v>0.2988067262794885</v>
      </c>
      <c r="F38" s="2">
        <f t="shared" si="1"/>
        <v>0.13153567124390975</v>
      </c>
      <c r="H38" s="2">
        <v>0.9778773346624803</v>
      </c>
      <c r="I38" s="2">
        <f>H38*SQRT(J38)</f>
        <v>1.684721001402239</v>
      </c>
      <c r="J38" s="2">
        <f>$J$1+$J$3*J37+$J$2*I37^2</f>
        <v>2.9681593926086345</v>
      </c>
      <c r="K38" s="2">
        <f>$K$2*K37+I38</f>
        <v>1.988251571679288</v>
      </c>
    </row>
    <row r="39" spans="2:11" ht="12.75">
      <c r="B39" s="2">
        <v>0.1387149950460298</v>
      </c>
      <c r="C39" s="2">
        <v>-0.9109612619795371</v>
      </c>
      <c r="D39" s="2">
        <f t="shared" si="0"/>
        <v>-6.554806309897685</v>
      </c>
      <c r="E39" s="2">
        <v>0.36005737479781486</v>
      </c>
      <c r="F39" s="2">
        <f t="shared" si="1"/>
        <v>0.1387149950460298</v>
      </c>
      <c r="H39" s="2">
        <v>-0.40745248952589463</v>
      </c>
      <c r="I39" s="2">
        <f>H39*SQRT(J39)</f>
        <v>-0.7117706711322342</v>
      </c>
      <c r="J39" s="2">
        <f>$J$1+$J$3*J38+$J$2*I38^2</f>
        <v>3.051590302292169</v>
      </c>
      <c r="K39" s="2">
        <f>$K$2*K38+I39</f>
        <v>-0.01588262104448357</v>
      </c>
    </row>
    <row r="40" spans="2:11" ht="12.75">
      <c r="B40" s="2">
        <v>1.8848459149012342</v>
      </c>
      <c r="C40" s="2">
        <v>0.4871981218457222</v>
      </c>
      <c r="D40" s="2">
        <f t="shared" si="0"/>
        <v>0.435990609228611</v>
      </c>
      <c r="E40" s="2">
        <v>0.7489547410504471</v>
      </c>
      <c r="F40" s="2">
        <f t="shared" si="1"/>
        <v>1.8848459149012342</v>
      </c>
      <c r="H40" s="2">
        <v>-0.5349716047930997</v>
      </c>
      <c r="I40" s="2">
        <f>H40*SQRT(J40)</f>
        <v>-0.9160053768823018</v>
      </c>
      <c r="J40" s="2">
        <f>$J$1+$J$3*J39+$J$2*I39^2</f>
        <v>2.9318016408964582</v>
      </c>
      <c r="K40" s="2">
        <f>$K$2*K39+I40</f>
        <v>-0.921564294247871</v>
      </c>
    </row>
    <row r="41" spans="2:11" ht="12.75">
      <c r="B41" s="2">
        <v>0.07223889042506926</v>
      </c>
      <c r="C41" s="2">
        <v>0.8298411557916552</v>
      </c>
      <c r="D41" s="2">
        <f t="shared" si="0"/>
        <v>2.149205778958276</v>
      </c>
      <c r="E41" s="2">
        <v>0.7701345866267891</v>
      </c>
      <c r="F41" s="2">
        <f t="shared" si="1"/>
        <v>0.07223889042506926</v>
      </c>
      <c r="H41" s="2">
        <v>-0.4289927346690092</v>
      </c>
      <c r="I41" s="2">
        <f>H41*SQRT(J41)</f>
        <v>-0.7258180019745363</v>
      </c>
      <c r="J41" s="2">
        <f>$J$1+$J$3*J40+$J$2*I40^2</f>
        <v>2.8625665807553498</v>
      </c>
      <c r="K41" s="2">
        <f>$K$2*K40+I41</f>
        <v>-1.048365504961291</v>
      </c>
    </row>
    <row r="42" spans="2:11" ht="12.75">
      <c r="B42" s="2">
        <v>0.8620077096566092</v>
      </c>
      <c r="C42" s="2">
        <v>-0.6365314675349509</v>
      </c>
      <c r="D42" s="2">
        <f t="shared" si="0"/>
        <v>-5.182657337674755</v>
      </c>
      <c r="E42" s="2">
        <v>0.9257789849543748</v>
      </c>
      <c r="F42" s="2">
        <f t="shared" si="1"/>
        <v>-5.182657337674755</v>
      </c>
      <c r="H42" s="2">
        <v>-1.5220575733110309</v>
      </c>
      <c r="I42" s="2">
        <f>H42*SQRT(J42)</f>
        <v>-2.5387802638503163</v>
      </c>
      <c r="J42" s="2">
        <f>$J$1+$J$3*J41+$J$2*I41^2</f>
        <v>2.7821982063635047</v>
      </c>
      <c r="K42" s="2">
        <f>$K$2*K41+I42</f>
        <v>-2.9057081905867683</v>
      </c>
    </row>
    <row r="43" spans="2:11" ht="12.75">
      <c r="B43" s="2">
        <v>-0.9231916919816285</v>
      </c>
      <c r="C43" s="2">
        <v>1.1111887943116017</v>
      </c>
      <c r="D43" s="2">
        <f t="shared" si="0"/>
        <v>3.5559439715580083</v>
      </c>
      <c r="E43" s="2">
        <v>0.9531846064638203</v>
      </c>
      <c r="F43" s="2">
        <f t="shared" si="1"/>
        <v>3.5559439715580083</v>
      </c>
      <c r="H43" s="2">
        <v>-0.8208075996662956</v>
      </c>
      <c r="I43" s="2">
        <f>H43*SQRT(J43)</f>
        <v>-1.4663288374027204</v>
      </c>
      <c r="J43" s="2">
        <f>$J$1+$J$3*J42+$J$2*I42^2</f>
        <v>3.1913909833400744</v>
      </c>
      <c r="K43" s="2">
        <f>$K$2*K42+I43</f>
        <v>-2.483326704108089</v>
      </c>
    </row>
    <row r="44" spans="2:11" ht="12.75">
      <c r="B44" s="2">
        <v>-1.201178747578524</v>
      </c>
      <c r="C44" s="2">
        <v>-1.5588921087328345</v>
      </c>
      <c r="D44" s="2">
        <f t="shared" si="0"/>
        <v>-9.794460543664172</v>
      </c>
      <c r="E44" s="2">
        <v>0.4324472792748802</v>
      </c>
      <c r="F44" s="2">
        <f t="shared" si="1"/>
        <v>-1.201178747578524</v>
      </c>
      <c r="H44" s="2">
        <v>0.5295942173688672</v>
      </c>
      <c r="I44" s="2">
        <f>H44*SQRT(J44)</f>
        <v>0.9436772186311728</v>
      </c>
      <c r="J44" s="2">
        <f>$J$1+$J$3*J43+$J$2*I43^2</f>
        <v>3.175122407423965</v>
      </c>
      <c r="K44" s="2">
        <f>$K$2*K43+I44</f>
        <v>0.07451287219334168</v>
      </c>
    </row>
    <row r="45" spans="2:11" ht="12.75">
      <c r="B45" s="2">
        <v>0.7113249012036249</v>
      </c>
      <c r="C45" s="2">
        <v>0.6384061634889804</v>
      </c>
      <c r="D45" s="2">
        <f t="shared" si="0"/>
        <v>1.192030817444902</v>
      </c>
      <c r="E45" s="2">
        <v>0.6768700216681417</v>
      </c>
      <c r="F45" s="2">
        <f t="shared" si="1"/>
        <v>0.7113249012036249</v>
      </c>
      <c r="H45" s="2">
        <v>-0.8521760719304439</v>
      </c>
      <c r="I45" s="2">
        <f>H45*SQRT(J45)</f>
        <v>-1.4910256785768237</v>
      </c>
      <c r="J45" s="2">
        <f>$J$1+$J$3*J44+$J$2*I44^2</f>
        <v>3.0613400613762494</v>
      </c>
      <c r="K45" s="2">
        <f>$K$2*K44+I45</f>
        <v>-1.464946173309154</v>
      </c>
    </row>
    <row r="46" spans="2:11" ht="12.75">
      <c r="B46" s="2">
        <v>2.20568836084567</v>
      </c>
      <c r="C46" s="2">
        <v>1.4437546269618906</v>
      </c>
      <c r="D46" s="2">
        <f t="shared" si="0"/>
        <v>5.218773134809453</v>
      </c>
      <c r="E46" s="2">
        <v>0.2968535416730247</v>
      </c>
      <c r="F46" s="2">
        <f t="shared" si="1"/>
        <v>2.20568836084567</v>
      </c>
      <c r="H46" s="2">
        <v>-2.0648076315410435</v>
      </c>
      <c r="I46" s="2">
        <f>H46*SQRT(J46)</f>
        <v>-3.6219131119534604</v>
      </c>
      <c r="J46" s="2">
        <f>$J$1+$J$3*J45+$J$2*I45^2</f>
        <v>3.076924655035038</v>
      </c>
      <c r="K46" s="2">
        <f>$K$2*K45+I46</f>
        <v>-4.134644272611665</v>
      </c>
    </row>
    <row r="47" spans="2:11" ht="12.75">
      <c r="B47" s="2">
        <v>1.3039039004070219</v>
      </c>
      <c r="C47" s="2">
        <v>0.1129603788285749</v>
      </c>
      <c r="D47" s="2">
        <f t="shared" si="0"/>
        <v>-1.4351981058571255</v>
      </c>
      <c r="E47" s="2">
        <v>0.6774193548387096</v>
      </c>
      <c r="F47" s="2">
        <f t="shared" si="1"/>
        <v>1.3039039004070219</v>
      </c>
      <c r="H47" s="2">
        <v>-0.3707327778101899</v>
      </c>
      <c r="I47" s="2">
        <f>H47*SQRT(J47)</f>
        <v>-0.7378420656257301</v>
      </c>
      <c r="J47" s="2">
        <f>$J$1+$J$3*J46+$J$2*I46^2</f>
        <v>3.961000091271263</v>
      </c>
      <c r="K47" s="2">
        <f>$K$2*K46+I47</f>
        <v>-2.1849675610398123</v>
      </c>
    </row>
    <row r="48" spans="2:11" ht="12.75">
      <c r="B48" s="2">
        <v>0.001950866135302931</v>
      </c>
      <c r="C48" s="2">
        <v>0.45370143197942525</v>
      </c>
      <c r="D48" s="2">
        <f t="shared" si="0"/>
        <v>0.26850715989712626</v>
      </c>
      <c r="E48" s="2">
        <v>0.413129062776574</v>
      </c>
      <c r="F48" s="2">
        <f t="shared" si="1"/>
        <v>0.001950866135302931</v>
      </c>
      <c r="H48" s="2">
        <v>-0.6620325621042866</v>
      </c>
      <c r="I48" s="2">
        <f>H48*SQRT(J48)</f>
        <v>-1.2669499203170722</v>
      </c>
      <c r="J48" s="2">
        <f>$J$1+$J$3*J47+$J$2*I47^2</f>
        <v>3.662352946121558</v>
      </c>
      <c r="K48" s="2">
        <f>$K$2*K47+I48</f>
        <v>-2.0316885666810065</v>
      </c>
    </row>
    <row r="49" spans="2:11" ht="12.75">
      <c r="B49" s="2">
        <v>-0.025514736989862286</v>
      </c>
      <c r="C49" s="2">
        <v>-1.0546750672801863</v>
      </c>
      <c r="D49" s="2">
        <f t="shared" si="0"/>
        <v>-7.273375336400932</v>
      </c>
      <c r="E49" s="2">
        <v>0.2764976958525346</v>
      </c>
      <c r="F49" s="2">
        <f t="shared" si="1"/>
        <v>-0.025514736989862286</v>
      </c>
      <c r="H49" s="2">
        <v>-0.2751164629444247</v>
      </c>
      <c r="I49" s="2">
        <f>H49*SQRT(J49)</f>
        <v>-0.5153053503079587</v>
      </c>
      <c r="J49" s="2">
        <f>$J$1+$J$3*J48+$J$2*I48^2</f>
        <v>3.5082953249445614</v>
      </c>
      <c r="K49" s="2">
        <f>$K$2*K48+I49</f>
        <v>-1.2263963486463108</v>
      </c>
    </row>
    <row r="50" spans="2:11" ht="12.75">
      <c r="B50" s="2">
        <v>-1.7748061509337276</v>
      </c>
      <c r="C50" s="2">
        <v>0.8283313945867121</v>
      </c>
      <c r="D50" s="2">
        <f t="shared" si="0"/>
        <v>2.1416569729335606</v>
      </c>
      <c r="E50" s="2">
        <v>0.8669698171941282</v>
      </c>
      <c r="F50" s="2">
        <f t="shared" si="1"/>
        <v>-1.7748061509337276</v>
      </c>
      <c r="H50" s="2">
        <v>-0.4622813776222756</v>
      </c>
      <c r="I50" s="2">
        <f>H50*SQRT(J50)</f>
        <v>-0.8369564992664291</v>
      </c>
      <c r="J50" s="2">
        <f>$J$1+$J$3*J49+$J$2*I49^2</f>
        <v>3.27787942828013</v>
      </c>
      <c r="K50" s="2">
        <f>$K$2*K49+I50</f>
        <v>-1.2661952212926377</v>
      </c>
    </row>
    <row r="51" spans="2:11" ht="12.75">
      <c r="B51" s="2">
        <v>0.44422449718695134</v>
      </c>
      <c r="C51" s="2">
        <v>0.6179061529110186</v>
      </c>
      <c r="D51" s="2">
        <f t="shared" si="0"/>
        <v>1.089530764555093</v>
      </c>
      <c r="E51" s="2">
        <v>0.8777123325296793</v>
      </c>
      <c r="F51" s="2">
        <f t="shared" si="1"/>
        <v>0.44422449718695134</v>
      </c>
      <c r="H51" s="2">
        <v>-0.0720092430128716</v>
      </c>
      <c r="I51" s="2">
        <f>H51*SQRT(J51)</f>
        <v>-0.12736363458345618</v>
      </c>
      <c r="J51" s="2">
        <f>$J$1+$J$3*J50+$J$2*I50^2</f>
        <v>3.12834323715725</v>
      </c>
      <c r="K51" s="2">
        <f>$K$2*K50+I51</f>
        <v>-0.5705319620358793</v>
      </c>
    </row>
    <row r="52" spans="2:11" ht="12.75">
      <c r="B52" s="2">
        <v>0.21347318579501007</v>
      </c>
      <c r="C52" s="2">
        <v>-1.0269309314026032</v>
      </c>
      <c r="D52" s="2">
        <f t="shared" si="0"/>
        <v>-7.134654657013016</v>
      </c>
      <c r="E52" s="2">
        <v>0.027802362132633443</v>
      </c>
      <c r="F52" s="2">
        <f t="shared" si="1"/>
        <v>0.21347318579501007</v>
      </c>
      <c r="H52" s="2">
        <v>0.8123720363073517</v>
      </c>
      <c r="I52" s="2">
        <f>H52*SQRT(J52)</f>
        <v>1.396233891138249</v>
      </c>
      <c r="J52" s="2">
        <f>$J$1+$J$3*J51+$J$2*I51^2</f>
        <v>2.953972309358945</v>
      </c>
      <c r="K52" s="2">
        <f>$K$2*K51+I52</f>
        <v>1.1965477044256914</v>
      </c>
    </row>
    <row r="53" spans="2:11" ht="12.75">
      <c r="B53" s="2">
        <v>1.2381951819406822</v>
      </c>
      <c r="C53" s="2">
        <v>-0.311213170789415</v>
      </c>
      <c r="D53" s="2">
        <f t="shared" si="0"/>
        <v>-3.556065853947075</v>
      </c>
      <c r="E53" s="2">
        <v>0.9439374980925932</v>
      </c>
      <c r="F53" s="2">
        <f t="shared" si="1"/>
        <v>-3.556065853947075</v>
      </c>
      <c r="H53" s="2">
        <v>-0.6520645001728553</v>
      </c>
      <c r="I53" s="2">
        <f>H53*SQRT(J53)</f>
        <v>-1.1235840266747041</v>
      </c>
      <c r="J53" s="2">
        <f>$J$1+$J$3*J52+$J$2*I52^2</f>
        <v>2.9691353737882005</v>
      </c>
      <c r="K53" s="2">
        <f>$K$2*K52+I53</f>
        <v>-0.7047923301257122</v>
      </c>
    </row>
    <row r="54" spans="2:11" ht="12.75">
      <c r="B54" s="2">
        <v>-0.8399217676924309</v>
      </c>
      <c r="C54" s="2">
        <v>-0.8211281965486705</v>
      </c>
      <c r="D54" s="2">
        <f t="shared" si="0"/>
        <v>-6.105640982743353</v>
      </c>
      <c r="E54" s="2">
        <v>0.8556779686880093</v>
      </c>
      <c r="F54" s="2">
        <f t="shared" si="1"/>
        <v>-0.8399217676924309</v>
      </c>
      <c r="H54" s="2">
        <v>1.2000782589893788</v>
      </c>
      <c r="I54" s="2">
        <f>H54*SQRT(J54)</f>
        <v>2.052906915123182</v>
      </c>
      <c r="J54" s="2">
        <f>$J$1+$J$3*J53+$J$2*I53^2</f>
        <v>2.926303584230444</v>
      </c>
      <c r="K54" s="2">
        <f>$K$2*K53+I54</f>
        <v>1.8062295995791826</v>
      </c>
    </row>
    <row r="55" spans="2:11" ht="12.75">
      <c r="B55" s="2">
        <v>-0.4289927346690092</v>
      </c>
      <c r="C55" s="2">
        <v>-0.4533615083346376</v>
      </c>
      <c r="D55" s="2">
        <f t="shared" si="0"/>
        <v>-4.266807541673188</v>
      </c>
      <c r="E55" s="2">
        <v>0.3624683370464187</v>
      </c>
      <c r="F55" s="2">
        <f t="shared" si="1"/>
        <v>-0.4289927346690092</v>
      </c>
      <c r="H55" s="2">
        <v>0.04128196451347321</v>
      </c>
      <c r="I55" s="2">
        <f>H55*SQRT(J55)</f>
        <v>0.07301421235301757</v>
      </c>
      <c r="J55" s="2">
        <f>$J$1+$J$3*J54+$J$2*I54^2</f>
        <v>3.1281970115572015</v>
      </c>
      <c r="K55" s="2">
        <f>$K$2*K54+I55</f>
        <v>0.7051945722057315</v>
      </c>
    </row>
    <row r="56" spans="2:11" ht="12.75">
      <c r="B56" s="2">
        <v>-0.5237950517766876</v>
      </c>
      <c r="C56" s="2">
        <v>0.8494293979310896</v>
      </c>
      <c r="D56" s="2">
        <f t="shared" si="0"/>
        <v>2.247146989655448</v>
      </c>
      <c r="E56" s="2">
        <v>0.9494308297982726</v>
      </c>
      <c r="F56" s="2">
        <f t="shared" si="1"/>
        <v>2.247146989655448</v>
      </c>
      <c r="H56" s="2">
        <v>0.897375684871804</v>
      </c>
      <c r="I56" s="2">
        <f>H56*SQRT(J56)</f>
        <v>1.542072710656014</v>
      </c>
      <c r="J56" s="2">
        <f>$J$1+$J$3*J55+$J$2*I55^2</f>
        <v>2.952984095262204</v>
      </c>
      <c r="K56" s="2">
        <f>$K$2*K55+I56</f>
        <v>1.78889081092802</v>
      </c>
    </row>
    <row r="57" spans="2:11" ht="12.75">
      <c r="B57" s="2">
        <v>0.5132073965796735</v>
      </c>
      <c r="C57" s="2">
        <v>-0.6083041625970509</v>
      </c>
      <c r="D57" s="2">
        <f t="shared" si="0"/>
        <v>-5.0415208129852545</v>
      </c>
      <c r="E57" s="2">
        <v>0.8659321878719444</v>
      </c>
      <c r="F57" s="2">
        <f t="shared" si="1"/>
        <v>0.5132073965796735</v>
      </c>
      <c r="H57" s="2">
        <v>0.3195759745722171</v>
      </c>
      <c r="I57" s="2">
        <f>H57*SQRT(J57)</f>
        <v>0.5537640608642287</v>
      </c>
      <c r="J57" s="2">
        <f>$J$1+$J$3*J56+$J$2*I56^2</f>
        <v>3.0026263358057625</v>
      </c>
      <c r="K57" s="2">
        <f>$K$2*K56+I57</f>
        <v>1.1798758446890356</v>
      </c>
    </row>
    <row r="58" spans="2:11" ht="12.75">
      <c r="B58" s="2">
        <v>1.3049793778918684</v>
      </c>
      <c r="C58" s="2">
        <v>-1.7609363567316905</v>
      </c>
      <c r="D58" s="2">
        <f t="shared" si="0"/>
        <v>-10.804681783658452</v>
      </c>
      <c r="E58" s="2">
        <v>0.5858943449201941</v>
      </c>
      <c r="F58" s="2">
        <f t="shared" si="1"/>
        <v>1.3049793778918684</v>
      </c>
      <c r="H58" s="2">
        <v>0.5706237971025985</v>
      </c>
      <c r="I58" s="2">
        <f>H58*SQRT(J58)</f>
        <v>0.9678145382414165</v>
      </c>
      <c r="J58" s="2">
        <f>$J$1+$J$3*J57+$J$2*I57^2</f>
        <v>2.8766334394529975</v>
      </c>
      <c r="K58" s="2">
        <f>$K$2*K57+I58</f>
        <v>1.3807710838825789</v>
      </c>
    </row>
    <row r="59" spans="2:11" ht="12.75">
      <c r="B59" s="2">
        <v>0.5505717126652598</v>
      </c>
      <c r="C59" s="2">
        <v>-0.11627207641140558</v>
      </c>
      <c r="D59" s="2">
        <f t="shared" si="0"/>
        <v>-2.581360382057028</v>
      </c>
      <c r="E59" s="2">
        <v>0.013061922055726798</v>
      </c>
      <c r="F59" s="2">
        <f t="shared" si="1"/>
        <v>0.5505717126652598</v>
      </c>
      <c r="H59" s="2">
        <v>-0.09734549166751094</v>
      </c>
      <c r="I59" s="2">
        <f>H59*SQRT(J59)</f>
        <v>-0.16365163872910407</v>
      </c>
      <c r="J59" s="2">
        <f>$J$1+$J$3*J58+$J$2*I58^2</f>
        <v>2.8262399499969137</v>
      </c>
      <c r="K59" s="2">
        <f>$K$2*K58+I59</f>
        <v>0.3196182406297985</v>
      </c>
    </row>
    <row r="60" spans="2:11" ht="12.75">
      <c r="B60" s="2">
        <v>0.04174125933786854</v>
      </c>
      <c r="C60" s="2">
        <v>-0.6540540198329836</v>
      </c>
      <c r="D60" s="2">
        <f t="shared" si="0"/>
        <v>-5.270270099164918</v>
      </c>
      <c r="E60" s="2">
        <v>0.48347422711874755</v>
      </c>
      <c r="F60" s="2">
        <f t="shared" si="1"/>
        <v>0.04174125933786854</v>
      </c>
      <c r="H60" s="2">
        <v>1.519870238553267</v>
      </c>
      <c r="I60" s="2">
        <f>H60*SQRT(J60)</f>
        <v>2.50346874384548</v>
      </c>
      <c r="J60" s="2">
        <f>$J$1+$J$3*J59+$J$2*I59^2</f>
        <v>2.713134508706229</v>
      </c>
      <c r="K60" s="2">
        <f>$K$2*K59+I60</f>
        <v>2.6153351280659094</v>
      </c>
    </row>
    <row r="61" spans="2:11" ht="12.75">
      <c r="B61" s="2">
        <v>-0.5495940058608539</v>
      </c>
      <c r="C61" s="2">
        <v>0.8493202585668769</v>
      </c>
      <c r="D61" s="2">
        <f t="shared" si="0"/>
        <v>2.2466012928343844</v>
      </c>
      <c r="E61" s="2">
        <v>0.7767265846736046</v>
      </c>
      <c r="F61" s="2">
        <f t="shared" si="1"/>
        <v>-0.5495940058608539</v>
      </c>
      <c r="H61" s="2">
        <v>0.24551809474360198</v>
      </c>
      <c r="I61" s="2">
        <f>H61*SQRT(J61)</f>
        <v>0.4338031742671257</v>
      </c>
      <c r="J61" s="2">
        <f>$J$1+$J$3*J60+$J$2*I60^2</f>
        <v>3.121896067077885</v>
      </c>
      <c r="K61" s="2">
        <f>$K$2*K60+I61</f>
        <v>1.349170469090194</v>
      </c>
    </row>
    <row r="62" spans="2:11" ht="12.75">
      <c r="B62" s="2">
        <v>0.8030451681406703</v>
      </c>
      <c r="C62" s="2">
        <v>0.45641627366421744</v>
      </c>
      <c r="D62" s="2">
        <f t="shared" si="0"/>
        <v>0.2820813683210872</v>
      </c>
      <c r="E62" s="2">
        <v>0.402386547441023</v>
      </c>
      <c r="F62" s="2">
        <f t="shared" si="1"/>
        <v>0.8030451681406703</v>
      </c>
      <c r="H62" s="2">
        <v>-0.8055815214902395</v>
      </c>
      <c r="I62" s="2">
        <f>H62*SQRT(J62)</f>
        <v>-1.386576797117602</v>
      </c>
      <c r="J62" s="2">
        <f>$J$1+$J$3*J61+$J$2*I61^2</f>
        <v>2.962571669182647</v>
      </c>
      <c r="K62" s="2">
        <f>$K$2*K61+I62</f>
        <v>-0.9143671329360341</v>
      </c>
    </row>
    <row r="63" spans="2:11" ht="12.75">
      <c r="B63" s="2">
        <v>0.6913683137099724</v>
      </c>
      <c r="C63" s="2">
        <v>1.6306239558616653</v>
      </c>
      <c r="D63" s="2">
        <f t="shared" si="0"/>
        <v>6.1531197793083265</v>
      </c>
      <c r="E63" s="2">
        <v>0.6531876583147679</v>
      </c>
      <c r="F63" s="2">
        <f t="shared" si="1"/>
        <v>0.6913683137099724</v>
      </c>
      <c r="H63" s="2">
        <v>0.06518462214444298</v>
      </c>
      <c r="I63" s="2">
        <f>H63*SQRT(J63)</f>
        <v>0.11241021377830764</v>
      </c>
      <c r="J63" s="2">
        <f>$J$1+$J$3*J62+$J$2*I62^2</f>
        <v>2.9738649524905103</v>
      </c>
      <c r="K63" s="2">
        <f>$K$2*K62+I63</f>
        <v>-0.20761828274930427</v>
      </c>
    </row>
    <row r="64" spans="2:11" ht="12.75">
      <c r="B64" s="2">
        <v>0.30391447580768727</v>
      </c>
      <c r="C64" s="2">
        <v>0.5889955900784116</v>
      </c>
      <c r="D64" s="2">
        <f t="shared" si="0"/>
        <v>0.9449779503920581</v>
      </c>
      <c r="E64" s="2">
        <v>0.08542130802331614</v>
      </c>
      <c r="F64" s="2">
        <f t="shared" si="1"/>
        <v>0.30391447580768727</v>
      </c>
      <c r="H64" s="2">
        <v>0.7442258720402606</v>
      </c>
      <c r="I64" s="2">
        <f>H64*SQRT(J64)</f>
        <v>1.2520044506237504</v>
      </c>
      <c r="J64" s="2">
        <f>$J$1+$J$3*J63+$J$2*I63^2</f>
        <v>2.8301028464853433</v>
      </c>
      <c r="K64" s="2">
        <f>$K$2*K63+I64</f>
        <v>1.179338051661494</v>
      </c>
    </row>
    <row r="65" spans="2:11" ht="12.75">
      <c r="B65" s="2">
        <v>1.852836248872336</v>
      </c>
      <c r="C65" s="2">
        <v>-0.33555693335074466</v>
      </c>
      <c r="D65" s="2">
        <f t="shared" si="0"/>
        <v>-3.6777846667537233</v>
      </c>
      <c r="E65" s="2">
        <v>0.03128147221289712</v>
      </c>
      <c r="F65" s="2">
        <f t="shared" si="1"/>
        <v>1.852836248872336</v>
      </c>
      <c r="H65" s="2">
        <v>1.9963135855505243</v>
      </c>
      <c r="I65" s="2">
        <f>H65*SQRT(J65)</f>
        <v>3.3639415111887025</v>
      </c>
      <c r="J65" s="2">
        <f>$J$1+$J$3*J64+$J$2*I64^2</f>
        <v>2.8394834887388094</v>
      </c>
      <c r="K65" s="2">
        <f>$K$2*K64+I65</f>
        <v>3.7767098292702252</v>
      </c>
    </row>
    <row r="66" spans="2:11" ht="12.75">
      <c r="B66" s="2">
        <v>1.038274604070466</v>
      </c>
      <c r="C66" s="2">
        <v>0.14350462151924148</v>
      </c>
      <c r="D66" s="2">
        <f t="shared" si="0"/>
        <v>-1.2824768924037926</v>
      </c>
      <c r="E66" s="2">
        <v>0.576708273567919</v>
      </c>
      <c r="F66" s="2">
        <f t="shared" si="1"/>
        <v>1.038274604070466</v>
      </c>
      <c r="H66" s="2">
        <v>-0.07300627657969017</v>
      </c>
      <c r="I66" s="2">
        <f>H66*SQRT(J66)</f>
        <v>-0.13903575282607725</v>
      </c>
      <c r="J66" s="2">
        <f>$J$1+$J$3*J65+$J$2*I65^2</f>
        <v>3.62687499024693</v>
      </c>
      <c r="K66" s="2">
        <f>$K$2*K65+I66</f>
        <v>1.1828126874185014</v>
      </c>
    </row>
    <row r="67" spans="2:11" ht="12.75">
      <c r="B67" s="2">
        <v>1.1410406841605436</v>
      </c>
      <c r="C67" s="2">
        <v>-0.14829879546596203</v>
      </c>
      <c r="D67" s="2">
        <f t="shared" si="0"/>
        <v>-2.74149397732981</v>
      </c>
      <c r="E67" s="2">
        <v>0.9588610492263557</v>
      </c>
      <c r="F67" s="2">
        <f t="shared" si="1"/>
        <v>-2.74149397732981</v>
      </c>
      <c r="H67" s="2">
        <v>-0.3908837697963463</v>
      </c>
      <c r="I67" s="2">
        <f>H67*SQRT(J67)</f>
        <v>-0.7157599996666899</v>
      </c>
      <c r="J67" s="2">
        <f>$J$1+$J$3*J66+$J$2*I66^2</f>
        <v>3.353046467442658</v>
      </c>
      <c r="K67" s="2">
        <f>$K$2*K66+I67</f>
        <v>-0.3017755590702144</v>
      </c>
    </row>
    <row r="68" spans="2:11" ht="12.75">
      <c r="B68" s="2">
        <v>-0.7798166734573897</v>
      </c>
      <c r="C68" s="2">
        <v>1.0759936230897438</v>
      </c>
      <c r="D68" s="2">
        <f t="shared" si="0"/>
        <v>3.379968115448719</v>
      </c>
      <c r="E68" s="2">
        <v>0.7546922208319345</v>
      </c>
      <c r="F68" s="2">
        <f t="shared" si="1"/>
        <v>-0.7798166734573897</v>
      </c>
      <c r="H68" s="2">
        <v>-1.446144324290799</v>
      </c>
      <c r="I68" s="2">
        <f>H68*SQRT(J68)</f>
        <v>-2.5761761945422874</v>
      </c>
      <c r="J68" s="2">
        <f>$J$1+$J$3*J67+$J$2*I67^2</f>
        <v>3.1734221641239553</v>
      </c>
      <c r="K68" s="2">
        <f>$K$2*K67+I68</f>
        <v>-2.6817976402168626</v>
      </c>
    </row>
    <row r="69" spans="2:11" ht="12.75">
      <c r="B69" s="2">
        <v>-0.5818219506181777</v>
      </c>
      <c r="C69" s="2">
        <v>0.5339120434655342</v>
      </c>
      <c r="D69" s="2">
        <f t="shared" si="0"/>
        <v>0.6695602173276711</v>
      </c>
      <c r="E69" s="2">
        <v>0.047791985839411605</v>
      </c>
      <c r="F69" s="2">
        <f t="shared" si="1"/>
        <v>-0.5818219506181777</v>
      </c>
      <c r="H69" s="2">
        <v>-1.9674189388751984</v>
      </c>
      <c r="I69" s="2">
        <f>H69*SQRT(J69)</f>
        <v>-3.6910333658522303</v>
      </c>
      <c r="J69" s="2">
        <f>$J$1+$J$3*J68+$J$2*I68^2</f>
        <v>3.519672434125275</v>
      </c>
      <c r="K69" s="2">
        <f>$K$2*K68+I69</f>
        <v>-4.629662539928132</v>
      </c>
    </row>
    <row r="70" spans="2:11" ht="12.75">
      <c r="B70" s="2">
        <v>0.5457718543766532</v>
      </c>
      <c r="C70" s="2">
        <v>-0.3164370809827233</v>
      </c>
      <c r="D70" s="2">
        <f t="shared" si="0"/>
        <v>-3.5821854049136164</v>
      </c>
      <c r="E70" s="2">
        <v>0.10461745048371837</v>
      </c>
      <c r="F70" s="2">
        <f t="shared" si="1"/>
        <v>0.5457718543766532</v>
      </c>
      <c r="H70" s="2">
        <v>0.47971752792363986</v>
      </c>
      <c r="I70" s="2">
        <f>H70*SQRT(J70)</f>
        <v>1.0011781962145772</v>
      </c>
      <c r="J70" s="2">
        <f>$J$1+$J$3*J69+$J$2*I69^2</f>
        <v>4.3556361319269765</v>
      </c>
      <c r="K70" s="2">
        <f>$K$2*K69+I70</f>
        <v>-0.6192036927602691</v>
      </c>
    </row>
    <row r="71" spans="2:11" ht="12.75">
      <c r="B71" s="2">
        <v>-0.4407661435834598</v>
      </c>
      <c r="C71" s="2">
        <v>-1.3659928299603052</v>
      </c>
      <c r="D71" s="2">
        <f aca="true" t="shared" si="2" ref="D71:D134">5*C71-2</f>
        <v>-8.829964149801526</v>
      </c>
      <c r="E71" s="2">
        <v>0.6913357951597644</v>
      </c>
      <c r="F71" s="2">
        <f aca="true" t="shared" si="3" ref="F71:F134">IF(E71&lt;0.9,B71,D71)</f>
        <v>-0.4407661435834598</v>
      </c>
      <c r="H71" s="2">
        <v>2.0088100427528843</v>
      </c>
      <c r="I71" s="2">
        <f>H71*SQRT(J71)</f>
        <v>4.0249944531123845</v>
      </c>
      <c r="J71" s="2">
        <f>$J$1+$J$3*J70+$J$2*I70^2</f>
        <v>4.014697527987619</v>
      </c>
      <c r="K71" s="2">
        <f>$K$2*K70+I71</f>
        <v>3.8082731606462903</v>
      </c>
    </row>
    <row r="72" spans="2:11" ht="12.75">
      <c r="B72" s="2">
        <v>1.9929575501009822</v>
      </c>
      <c r="C72" s="2">
        <v>-0.5664878699462861</v>
      </c>
      <c r="D72" s="2">
        <f t="shared" si="2"/>
        <v>-4.83243934973143</v>
      </c>
      <c r="E72" s="2">
        <v>0.4620197149571215</v>
      </c>
      <c r="F72" s="2">
        <f t="shared" si="3"/>
        <v>1.9929575501009822</v>
      </c>
      <c r="H72" s="2">
        <v>-0.35431185096967965</v>
      </c>
      <c r="I72" s="2">
        <f>H72*SQRT(J72)</f>
        <v>-0.7889152937351069</v>
      </c>
      <c r="J72" s="2">
        <f>$J$1+$J$3*J71+$J$2*I71^2</f>
        <v>4.9578044501969325</v>
      </c>
      <c r="K72" s="2">
        <f>$K$2*K71+I72</f>
        <v>0.5439803124910947</v>
      </c>
    </row>
    <row r="73" spans="2:11" ht="12.75">
      <c r="B73" s="2">
        <v>0.0861291482578963</v>
      </c>
      <c r="C73" s="2">
        <v>-0.23426082407240756</v>
      </c>
      <c r="D73" s="2">
        <f t="shared" si="2"/>
        <v>-3.171304120362038</v>
      </c>
      <c r="E73" s="2">
        <v>0.6507461775566882</v>
      </c>
      <c r="F73" s="2">
        <f t="shared" si="3"/>
        <v>0.0861291482578963</v>
      </c>
      <c r="H73" s="2">
        <v>0.4478579285205342</v>
      </c>
      <c r="I73" s="2">
        <f>H73*SQRT(J73)</f>
        <v>0.9464579121177624</v>
      </c>
      <c r="J73" s="2">
        <f>$J$1+$J$3*J72+$J$2*I72^2</f>
        <v>4.4660345474126775</v>
      </c>
      <c r="K73" s="2">
        <f>$K$2*K72+I73</f>
        <v>1.1368510214896457</v>
      </c>
    </row>
    <row r="74" spans="2:11" ht="12.75">
      <c r="B74" s="2">
        <v>2.8353679226711392</v>
      </c>
      <c r="C74" s="2">
        <v>1.251978574146051</v>
      </c>
      <c r="D74" s="2">
        <f t="shared" si="2"/>
        <v>4.259892870730255</v>
      </c>
      <c r="E74" s="2">
        <v>0.8024842066713461</v>
      </c>
      <c r="F74" s="2">
        <f t="shared" si="3"/>
        <v>2.8353679226711392</v>
      </c>
      <c r="H74" s="2">
        <v>-1.3769658835371956</v>
      </c>
      <c r="I74" s="2">
        <f>H74*SQRT(J74)</f>
        <v>-2.7862693682087336</v>
      </c>
      <c r="J74" s="2">
        <f>$J$1+$J$3*J73+$J$2*I73^2</f>
        <v>4.094490244282967</v>
      </c>
      <c r="K74" s="2">
        <f>$K$2*K73+I74</f>
        <v>-2.3883715106873575</v>
      </c>
    </row>
    <row r="75" spans="2:11" ht="12.75">
      <c r="B75" s="2">
        <v>0.8809070095594507</v>
      </c>
      <c r="C75" s="2">
        <v>1.3321641745278612</v>
      </c>
      <c r="D75" s="2">
        <f t="shared" si="2"/>
        <v>4.660820872639306</v>
      </c>
      <c r="E75" s="2">
        <v>0.03292947172460097</v>
      </c>
      <c r="F75" s="2">
        <f t="shared" si="3"/>
        <v>0.8809070095594507</v>
      </c>
      <c r="H75" s="2">
        <v>-1.2138661986682564</v>
      </c>
      <c r="I75" s="2">
        <f>H75*SQRT(J75)</f>
        <v>-2.530745372584231</v>
      </c>
      <c r="J75" s="2">
        <f>$J$1+$J$3*J74+$J$2*I74^2</f>
        <v>4.346655954803837</v>
      </c>
      <c r="K75" s="2">
        <f>$K$2*K74+I75</f>
        <v>-3.366675401324806</v>
      </c>
    </row>
    <row r="76" spans="2:11" ht="12.75">
      <c r="B76" s="2">
        <v>0.18787090994010214</v>
      </c>
      <c r="C76" s="2">
        <v>0.541957660971093</v>
      </c>
      <c r="D76" s="2">
        <f t="shared" si="2"/>
        <v>0.709788304855465</v>
      </c>
      <c r="E76" s="2">
        <v>0.26648762474440746</v>
      </c>
      <c r="F76" s="2">
        <f t="shared" si="3"/>
        <v>0.18787090994010214</v>
      </c>
      <c r="H76" s="2">
        <v>1.019056981022004</v>
      </c>
      <c r="I76" s="2">
        <f>H76*SQRT(J76)</f>
        <v>2.1472134023745992</v>
      </c>
      <c r="J76" s="2">
        <f>$J$1+$J$3*J75+$J$2*I75^2</f>
        <v>4.4396985351115905</v>
      </c>
      <c r="K76" s="2">
        <f>$K$2*K75+I76</f>
        <v>0.9688770119109171</v>
      </c>
    </row>
    <row r="77" spans="2:11" ht="12.75">
      <c r="B77" s="2">
        <v>-0.24961991584859788</v>
      </c>
      <c r="C77" s="2">
        <v>-1.2210875866003335</v>
      </c>
      <c r="D77" s="2">
        <f t="shared" si="2"/>
        <v>-8.105437933001667</v>
      </c>
      <c r="E77" s="2">
        <v>0.34516434217352826</v>
      </c>
      <c r="F77" s="2">
        <f t="shared" si="3"/>
        <v>-0.24961991584859788</v>
      </c>
      <c r="H77" s="2">
        <v>1.1585234460653737</v>
      </c>
      <c r="I77" s="2">
        <f>H77*SQRT(J77)</f>
        <v>2.4220070381709435</v>
      </c>
      <c r="J77" s="2">
        <f>$J$1+$J$3*J76+$J$2*I76^2</f>
        <v>4.370600859716241</v>
      </c>
      <c r="K77" s="2">
        <f>$K$2*K76+I77</f>
        <v>2.7611139923397645</v>
      </c>
    </row>
    <row r="78" spans="2:11" ht="12.75">
      <c r="B78" s="2">
        <v>1.2666851034737192</v>
      </c>
      <c r="C78" s="2">
        <v>-0.28888734959764406</v>
      </c>
      <c r="D78" s="2">
        <f t="shared" si="2"/>
        <v>-3.4444367479882203</v>
      </c>
      <c r="E78" s="2">
        <v>0.60856959746086</v>
      </c>
      <c r="F78" s="2">
        <f t="shared" si="3"/>
        <v>1.2666851034737192</v>
      </c>
      <c r="H78" s="2">
        <v>0.08904635251383297</v>
      </c>
      <c r="I78" s="2">
        <f>H78*SQRT(J78)</f>
        <v>0.18711963588238031</v>
      </c>
      <c r="J78" s="2">
        <f>$J$1+$J$3*J77+$J$2*I77^2</f>
        <v>4.41577013520896</v>
      </c>
      <c r="K78" s="2">
        <f>$K$2*K77+I78</f>
        <v>1.153509533201298</v>
      </c>
    </row>
    <row r="79" spans="2:11" ht="12.75">
      <c r="B79" s="2">
        <v>-1.3058752301731147</v>
      </c>
      <c r="C79" s="2">
        <v>0.7642540822416777</v>
      </c>
      <c r="D79" s="2">
        <f t="shared" si="2"/>
        <v>1.8212704112083884</v>
      </c>
      <c r="E79" s="2">
        <v>0.3079317606128117</v>
      </c>
      <c r="F79" s="2">
        <f t="shared" si="3"/>
        <v>-1.3058752301731147</v>
      </c>
      <c r="H79" s="2">
        <v>-0.0720092430128716</v>
      </c>
      <c r="I79" s="2">
        <f>H79*SQRT(J79)</f>
        <v>-0.143755722379345</v>
      </c>
      <c r="J79" s="2">
        <f>$J$1+$J$3*J78+$J$2*I78^2</f>
        <v>3.985417208817789</v>
      </c>
      <c r="K79" s="2">
        <f>$K$2*K78+I79</f>
        <v>0.2599726142411093</v>
      </c>
    </row>
    <row r="80" spans="2:11" ht="12.75">
      <c r="B80" s="2">
        <v>0.7842822924430948</v>
      </c>
      <c r="C80" s="2">
        <v>0.4281548626750009</v>
      </c>
      <c r="D80" s="2">
        <f t="shared" si="2"/>
        <v>0.14077431337500457</v>
      </c>
      <c r="E80" s="2">
        <v>0.27780999176000243</v>
      </c>
      <c r="F80" s="2">
        <f t="shared" si="3"/>
        <v>0.7842822924430948</v>
      </c>
      <c r="H80" s="2">
        <v>1.4795932656852528</v>
      </c>
      <c r="I80" s="2">
        <f>H80*SQRT(J80)</f>
        <v>2.822879004889388</v>
      </c>
      <c r="J80" s="2">
        <f>$J$1+$J$3*J79+$J$2*I79^2</f>
        <v>3.639987023671576</v>
      </c>
      <c r="K80" s="2">
        <f>$K$2*K79+I80</f>
        <v>2.9138694198737762</v>
      </c>
    </row>
    <row r="81" spans="2:11" ht="12.75">
      <c r="B81" s="2">
        <v>0.4038815859530587</v>
      </c>
      <c r="C81" s="2">
        <v>-0.6480968295363709</v>
      </c>
      <c r="D81" s="2">
        <f t="shared" si="2"/>
        <v>-5.240484147681855</v>
      </c>
      <c r="E81" s="2">
        <v>0.054322946867275006</v>
      </c>
      <c r="F81" s="2">
        <f t="shared" si="3"/>
        <v>0.4038815859530587</v>
      </c>
      <c r="H81" s="2">
        <v>-0.6972095434321091</v>
      </c>
      <c r="I81" s="2">
        <f>H81*SQRT(J81)</f>
        <v>-1.3943286713744623</v>
      </c>
      <c r="J81" s="2">
        <f>$J$1+$J$3*J80+$J$2*I80^2</f>
        <v>3.999481289036885</v>
      </c>
      <c r="K81" s="2">
        <f>$K$2*K80+I81</f>
        <v>-0.37447437441864073</v>
      </c>
    </row>
    <row r="82" spans="2:11" ht="12.75">
      <c r="B82" s="2">
        <v>0.7230983101180755</v>
      </c>
      <c r="C82" s="2">
        <v>0.5252877599559724</v>
      </c>
      <c r="D82" s="2">
        <f t="shared" si="2"/>
        <v>0.6264387997798622</v>
      </c>
      <c r="E82" s="2">
        <v>0.4958647419660024</v>
      </c>
      <c r="F82" s="2">
        <f t="shared" si="3"/>
        <v>0.7230983101180755</v>
      </c>
      <c r="H82" s="2">
        <v>-0.6229129212442786</v>
      </c>
      <c r="I82" s="2">
        <f>H82*SQRT(J82)</f>
        <v>-1.2150981512767267</v>
      </c>
      <c r="J82" s="2">
        <f>$J$1+$J$3*J81+$J$2*I81^2</f>
        <v>3.805117226734858</v>
      </c>
      <c r="K82" s="2">
        <f>$K$2*K81+I82</f>
        <v>-1.346164182323251</v>
      </c>
    </row>
    <row r="83" spans="2:11" ht="12.75">
      <c r="B83" s="2">
        <v>1.0750386536528822</v>
      </c>
      <c r="C83" s="2">
        <v>-2.7694477466866374</v>
      </c>
      <c r="D83" s="2">
        <f t="shared" si="2"/>
        <v>-15.847238733433187</v>
      </c>
      <c r="E83" s="2">
        <v>0.8693502609332561</v>
      </c>
      <c r="F83" s="2">
        <f t="shared" si="3"/>
        <v>1.0750386536528822</v>
      </c>
      <c r="H83" s="2">
        <v>0.5831816451973282</v>
      </c>
      <c r="I83" s="2">
        <f>H83*SQRT(J83)</f>
        <v>1.1083843725170592</v>
      </c>
      <c r="J83" s="2">
        <f>$J$1+$J$3*J82+$J$2*I82^2</f>
        <v>3.6122108627667764</v>
      </c>
      <c r="K83" s="2">
        <f>$K$2*K82+I83</f>
        <v>0.6372269087039214</v>
      </c>
    </row>
    <row r="84" spans="2:11" ht="12.75">
      <c r="B84" s="2">
        <v>0.4638150130631402</v>
      </c>
      <c r="C84" s="2">
        <v>1.4671377357444726</v>
      </c>
      <c r="D84" s="2">
        <f t="shared" si="2"/>
        <v>5.335688678722363</v>
      </c>
      <c r="E84" s="2">
        <v>0.12094485305337688</v>
      </c>
      <c r="F84" s="2">
        <f t="shared" si="3"/>
        <v>0.4638150130631402</v>
      </c>
      <c r="H84" s="2">
        <v>-1.5398381947306916</v>
      </c>
      <c r="I84" s="2">
        <f>H84*SQRT(J84)</f>
        <v>-2.855164793194761</v>
      </c>
      <c r="J84" s="2">
        <f>$J$1+$J$3*J83+$J$2*I83^2</f>
        <v>3.4380499635926243</v>
      </c>
      <c r="K84" s="2">
        <f>$K$2*K83+I84</f>
        <v>-2.6321353751483882</v>
      </c>
    </row>
    <row r="85" spans="2:11" ht="12.75">
      <c r="B85" s="2">
        <v>-1.722582965157926</v>
      </c>
      <c r="C85" s="2">
        <v>0.04549406185105909</v>
      </c>
      <c r="D85" s="2">
        <f t="shared" si="2"/>
        <v>-1.7725296907447046</v>
      </c>
      <c r="E85" s="2">
        <v>0.3511459700308237</v>
      </c>
      <c r="F85" s="2">
        <f t="shared" si="3"/>
        <v>-1.722582965157926</v>
      </c>
      <c r="H85" s="2">
        <v>0.2539627530495636</v>
      </c>
      <c r="I85" s="2">
        <f>H85*SQRT(J85)</f>
        <v>0.49847895926881663</v>
      </c>
      <c r="J85" s="2">
        <f>$J$1+$J$3*J84+$J$2*I84^2</f>
        <v>3.85259725057801</v>
      </c>
      <c r="K85" s="2">
        <f>$K$2*K84+I85</f>
        <v>-0.4227684220331192</v>
      </c>
    </row>
    <row r="86" spans="2:11" ht="12.75">
      <c r="B86" s="2">
        <v>1.3540329746319912</v>
      </c>
      <c r="C86" s="2">
        <v>1.6882040654309094</v>
      </c>
      <c r="D86" s="2">
        <f t="shared" si="2"/>
        <v>6.441020327154547</v>
      </c>
      <c r="E86" s="2">
        <v>0.902340769676809</v>
      </c>
      <c r="F86" s="2">
        <f t="shared" si="3"/>
        <v>6.441020327154547</v>
      </c>
      <c r="H86" s="2">
        <v>0.7925291356514208</v>
      </c>
      <c r="I86" s="2">
        <f>H86*SQRT(J86)</f>
        <v>1.493650691347698</v>
      </c>
      <c r="J86" s="2">
        <f>$J$1+$J$3*J85+$J$2*I85^2</f>
        <v>3.5519563022891063</v>
      </c>
      <c r="K86" s="2">
        <f>$K$2*K85+I86</f>
        <v>1.3456817436361062</v>
      </c>
    </row>
    <row r="87" spans="2:11" ht="12.75">
      <c r="B87" s="2">
        <v>0.23866505216574296</v>
      </c>
      <c r="C87" s="2">
        <v>0.14505076251225546</v>
      </c>
      <c r="D87" s="2">
        <f t="shared" si="2"/>
        <v>-1.2747461874387227</v>
      </c>
      <c r="E87" s="2">
        <v>0.43311868648335217</v>
      </c>
      <c r="F87" s="2">
        <f t="shared" si="3"/>
        <v>0.23866505216574296</v>
      </c>
      <c r="H87" s="2">
        <v>1.0394546734460164</v>
      </c>
      <c r="I87" s="2">
        <f>H87*SQRT(J87)</f>
        <v>1.9363019111603643</v>
      </c>
      <c r="J87" s="2">
        <f>$J$1+$J$3*J86+$J$2*I86^2</f>
        <v>3.470044432852362</v>
      </c>
      <c r="K87" s="2">
        <f>$K$2*K86+I87</f>
        <v>2.4072905214330014</v>
      </c>
    </row>
    <row r="88" spans="2:11" ht="12.75">
      <c r="B88" s="2">
        <v>1.8545415514381602</v>
      </c>
      <c r="C88" s="2">
        <v>-0.04258481567376293</v>
      </c>
      <c r="D88" s="2">
        <f t="shared" si="2"/>
        <v>-2.2129240783688147</v>
      </c>
      <c r="E88" s="2">
        <v>0.0586565752128666</v>
      </c>
      <c r="F88" s="2">
        <f t="shared" si="3"/>
        <v>1.8545415514381602</v>
      </c>
      <c r="H88" s="2">
        <v>-0.7855305739212781</v>
      </c>
      <c r="I88" s="2">
        <f>H88*SQRT(J88)</f>
        <v>-1.4750366639258161</v>
      </c>
      <c r="J88" s="2">
        <f>$J$1+$J$3*J87+$J$2*I87^2</f>
        <v>3.525976753574952</v>
      </c>
      <c r="K88" s="2">
        <f>$K$2*K87+I88</f>
        <v>-0.6324849814242657</v>
      </c>
    </row>
    <row r="89" spans="2:11" ht="12.75">
      <c r="B89" s="2">
        <v>-0.6568984645127784</v>
      </c>
      <c r="C89" s="2">
        <v>0.9073755791177973</v>
      </c>
      <c r="D89" s="2">
        <f t="shared" si="2"/>
        <v>2.5368778955889866</v>
      </c>
      <c r="E89" s="2">
        <v>0.7152012695699942</v>
      </c>
      <c r="F89" s="2">
        <f t="shared" si="3"/>
        <v>-0.6568984645127784</v>
      </c>
      <c r="H89" s="2">
        <v>0.4271487341611646</v>
      </c>
      <c r="I89" s="2">
        <f>H89*SQRT(J89)</f>
        <v>0.7928000244461266</v>
      </c>
      <c r="J89" s="2">
        <f>$J$1+$J$3*J88+$J$2*I88^2</f>
        <v>3.4448400556539944</v>
      </c>
      <c r="K89" s="2">
        <f>$K$2*K88+I89</f>
        <v>0.5714302809476337</v>
      </c>
    </row>
    <row r="90" spans="2:11" ht="12.75">
      <c r="B90" s="2">
        <v>-0.00990667103906162</v>
      </c>
      <c r="C90" s="2">
        <v>1.0391931937192567</v>
      </c>
      <c r="D90" s="2">
        <f t="shared" si="2"/>
        <v>3.1959659685962833</v>
      </c>
      <c r="E90" s="2">
        <v>0.08499404889065218</v>
      </c>
      <c r="F90" s="2">
        <f t="shared" si="3"/>
        <v>-0.00990667103906162</v>
      </c>
      <c r="H90" s="2">
        <v>0.022071162675274536</v>
      </c>
      <c r="I90" s="2">
        <f>H90*SQRT(J90)</f>
        <v>0.039827011525401704</v>
      </c>
      <c r="J90" s="2">
        <f>$J$1+$J$3*J89+$J$2*I89^2</f>
        <v>3.2561545948241384</v>
      </c>
      <c r="K90" s="2">
        <f>$K$2*K89+I90</f>
        <v>0.23982760985707346</v>
      </c>
    </row>
    <row r="91" spans="2:11" ht="12.75">
      <c r="B91" s="2">
        <v>0.4347043613961432</v>
      </c>
      <c r="C91" s="2">
        <v>1.4533634384861216</v>
      </c>
      <c r="D91" s="2">
        <f t="shared" si="2"/>
        <v>5.266817192430608</v>
      </c>
      <c r="E91" s="2">
        <v>0.640705587939085</v>
      </c>
      <c r="F91" s="2">
        <f t="shared" si="3"/>
        <v>0.4347043613961432</v>
      </c>
      <c r="H91" s="2">
        <v>-0.1973785401787609</v>
      </c>
      <c r="I91" s="2">
        <f>H91*SQRT(J91)</f>
        <v>-0.3449920874173869</v>
      </c>
      <c r="J91" s="2">
        <f>$J$1+$J$3*J90+$J$2*I90^2</f>
        <v>3.055050571127075</v>
      </c>
      <c r="K91" s="2">
        <f>$K$2*K90+I91</f>
        <v>-0.2610524239674112</v>
      </c>
    </row>
    <row r="92" spans="2:11" ht="12.75">
      <c r="B92" s="2">
        <v>-0.12120153769501485</v>
      </c>
      <c r="C92" s="2">
        <v>-0.9617178875487298</v>
      </c>
      <c r="D92" s="2">
        <f t="shared" si="2"/>
        <v>-6.808589437743649</v>
      </c>
      <c r="E92" s="2">
        <v>0.42887661366618857</v>
      </c>
      <c r="F92" s="2">
        <f t="shared" si="3"/>
        <v>-0.12120153769501485</v>
      </c>
      <c r="H92" s="2">
        <v>0.8473466550640296</v>
      </c>
      <c r="I92" s="2">
        <f>H92*SQRT(J92)</f>
        <v>1.4438652789048452</v>
      </c>
      <c r="J92" s="2">
        <f>$J$1+$J$3*J91+$J$2*I91^2</f>
        <v>2.903562020132109</v>
      </c>
      <c r="K92" s="2">
        <f>$K$2*K91+I92</f>
        <v>1.3524969305162513</v>
      </c>
    </row>
    <row r="93" spans="2:11" ht="12.75">
      <c r="B93" s="2">
        <v>-1.5385876395157538</v>
      </c>
      <c r="C93" s="2">
        <v>-2.565066097304225</v>
      </c>
      <c r="D93" s="2">
        <f t="shared" si="2"/>
        <v>-14.825330486521125</v>
      </c>
      <c r="E93" s="2">
        <v>0.8463393047883542</v>
      </c>
      <c r="F93" s="2">
        <f t="shared" si="3"/>
        <v>-1.5385876395157538</v>
      </c>
      <c r="H93" s="2">
        <v>-0.10065036804007832</v>
      </c>
      <c r="I93" s="2">
        <f>H93*SQRT(J93)</f>
        <v>-0.17256855250835904</v>
      </c>
      <c r="J93" s="2">
        <f>$J$1+$J$3*J92+$J$2*I92^2</f>
        <v>2.9396293715958444</v>
      </c>
      <c r="K93" s="2">
        <f>$K$2*K92+I93</f>
        <v>0.3008053731723289</v>
      </c>
    </row>
    <row r="94" spans="2:11" ht="12.75">
      <c r="B94" s="2">
        <v>0.10318785825802479</v>
      </c>
      <c r="C94" s="2">
        <v>0.29919192456873134</v>
      </c>
      <c r="D94" s="2">
        <f t="shared" si="2"/>
        <v>-0.5040403771563433</v>
      </c>
      <c r="E94" s="2">
        <v>0.30420850245674</v>
      </c>
      <c r="F94" s="2">
        <f t="shared" si="3"/>
        <v>0.10318785825802479</v>
      </c>
      <c r="H94" s="2">
        <v>-1.1250517673033755</v>
      </c>
      <c r="I94" s="2">
        <f>H94*SQRT(J94)</f>
        <v>-1.883944750142525</v>
      </c>
      <c r="J94" s="2">
        <f>$J$1+$J$3*J93+$J$2*I93^2</f>
        <v>2.804085889701862</v>
      </c>
      <c r="K94" s="2">
        <f>$K$2*K93+I94</f>
        <v>-1.77866286953221</v>
      </c>
    </row>
    <row r="95" spans="2:11" ht="12.75">
      <c r="B95" s="2">
        <v>-0.017787442629924044</v>
      </c>
      <c r="C95" s="2">
        <v>0.20049924387421925</v>
      </c>
      <c r="D95" s="2">
        <f t="shared" si="2"/>
        <v>-0.9975037806289038</v>
      </c>
      <c r="E95" s="2">
        <v>0.13147373882259591</v>
      </c>
      <c r="F95" s="2">
        <f t="shared" si="3"/>
        <v>-0.017787442629924044</v>
      </c>
      <c r="H95" s="2">
        <v>0.1698367668723222</v>
      </c>
      <c r="I95" s="2">
        <f>H95*SQRT(J95)</f>
        <v>0.2930463669463493</v>
      </c>
      <c r="J95" s="2">
        <f>$J$1+$J$3*J94+$J$2*I94^2</f>
        <v>2.9772085374886563</v>
      </c>
      <c r="K95" s="2">
        <f>$K$2*K94+I95</f>
        <v>-0.32948563738992415</v>
      </c>
    </row>
    <row r="96" spans="2:11" ht="12.75">
      <c r="B96" s="2">
        <v>0.2582328306743875</v>
      </c>
      <c r="C96" s="2">
        <v>1.4761735656065866</v>
      </c>
      <c r="D96" s="2">
        <f t="shared" si="2"/>
        <v>5.380867828032933</v>
      </c>
      <c r="E96" s="2">
        <v>0.5522629474776451</v>
      </c>
      <c r="F96" s="2">
        <f t="shared" si="3"/>
        <v>0.2582328306743875</v>
      </c>
      <c r="H96" s="2">
        <v>-0.6482855496869888</v>
      </c>
      <c r="I96" s="2">
        <f>H96*SQRT(J96)</f>
        <v>-1.092248017389811</v>
      </c>
      <c r="J96" s="2">
        <f>$J$1+$J$3*J95+$J$2*I95^2</f>
        <v>2.8386369238453617</v>
      </c>
      <c r="K96" s="2">
        <f>$K$2*K95+I96</f>
        <v>-1.2075679904762844</v>
      </c>
    </row>
    <row r="97" spans="2:11" ht="12.75">
      <c r="B97" s="2">
        <v>0.0852844550536247</v>
      </c>
      <c r="C97" s="2">
        <v>-1.1167367119924165</v>
      </c>
      <c r="D97" s="2">
        <f t="shared" si="2"/>
        <v>-7.583683559962083</v>
      </c>
      <c r="E97" s="2">
        <v>0.5661183507797479</v>
      </c>
      <c r="F97" s="2">
        <f t="shared" si="3"/>
        <v>0.0852844550536247</v>
      </c>
      <c r="H97" s="2">
        <v>0.34959157346747816</v>
      </c>
      <c r="I97" s="2">
        <f>H97*SQRT(J97)</f>
        <v>0.5866840325612904</v>
      </c>
      <c r="J97" s="2">
        <f>$J$1+$J$3*J96+$J$2*I96^2</f>
        <v>2.8163499975956476</v>
      </c>
      <c r="K97" s="2">
        <f>$K$2*K96+I97</f>
        <v>0.1640352358945909</v>
      </c>
    </row>
    <row r="98" spans="2:11" ht="12.75">
      <c r="B98" s="2">
        <v>-1.3899125406169333</v>
      </c>
      <c r="C98" s="2">
        <v>0.19145318219671026</v>
      </c>
      <c r="D98" s="2">
        <f t="shared" si="2"/>
        <v>-1.0427340890164487</v>
      </c>
      <c r="E98" s="2">
        <v>0.24417859431745353</v>
      </c>
      <c r="F98" s="2">
        <f t="shared" si="3"/>
        <v>-1.3899125406169333</v>
      </c>
      <c r="H98" s="2">
        <v>-0.6049936018825974</v>
      </c>
      <c r="I98" s="2">
        <f>H98*SQRT(J98)</f>
        <v>-0.9997262260669337</v>
      </c>
      <c r="J98" s="2">
        <f>$J$1+$J$3*J97+$J$2*I97^2</f>
        <v>2.7306158504015086</v>
      </c>
      <c r="K98" s="2">
        <f>$K$2*K97+I98</f>
        <v>-0.9423138935038269</v>
      </c>
    </row>
    <row r="99" spans="2:11" ht="12.75">
      <c r="B99" s="2">
        <v>0.9510813470114954</v>
      </c>
      <c r="C99" s="2">
        <v>-1.5087925930856727</v>
      </c>
      <c r="D99" s="2">
        <f t="shared" si="2"/>
        <v>-9.543962965428364</v>
      </c>
      <c r="E99" s="2">
        <v>0.9060945463423566</v>
      </c>
      <c r="F99" s="2">
        <f t="shared" si="3"/>
        <v>-9.543962965428364</v>
      </c>
      <c r="H99" s="2">
        <v>-0.9182826943288092</v>
      </c>
      <c r="I99" s="2">
        <f>H99*SQRT(J99)</f>
        <v>-1.512924422652319</v>
      </c>
      <c r="J99" s="2">
        <f>$J$1+$J$3*J98+$J$2*I98^2</f>
        <v>2.71444888248809</v>
      </c>
      <c r="K99" s="2">
        <f>$K$2*K98+I99</f>
        <v>-1.8427342853786586</v>
      </c>
    </row>
    <row r="100" spans="2:11" ht="12.75">
      <c r="B100" s="2">
        <v>-0.609961716691032</v>
      </c>
      <c r="C100" s="2">
        <v>0.5235324351815507</v>
      </c>
      <c r="D100" s="2">
        <f t="shared" si="2"/>
        <v>0.6176621759077534</v>
      </c>
      <c r="E100" s="2">
        <v>0.7671742912076174</v>
      </c>
      <c r="F100" s="2">
        <f t="shared" si="3"/>
        <v>-0.609961716691032</v>
      </c>
      <c r="H100" s="2">
        <v>-1.0948838280455675</v>
      </c>
      <c r="I100" s="2">
        <f>H100*SQRT(J100)</f>
        <v>-1.8336196774541786</v>
      </c>
      <c r="J100" s="2">
        <f>$J$1+$J$3*J99+$J$2*I99^2</f>
        <v>2.804674330683101</v>
      </c>
      <c r="K100" s="2">
        <f>$K$2*K99+I100</f>
        <v>-2.478576677336709</v>
      </c>
    </row>
    <row r="101" spans="2:11" ht="12.75">
      <c r="B101" s="2">
        <v>-0.2167610091419192</v>
      </c>
      <c r="C101" s="2">
        <v>-0.3435798134887591</v>
      </c>
      <c r="D101" s="2">
        <f t="shared" si="2"/>
        <v>-3.7178990674437955</v>
      </c>
      <c r="E101" s="2">
        <v>0.33851130710776084</v>
      </c>
      <c r="F101" s="2">
        <f t="shared" si="3"/>
        <v>-0.2167610091419192</v>
      </c>
      <c r="H101" s="2">
        <v>-0.3324839781271294</v>
      </c>
      <c r="I101" s="2">
        <f>H101*SQRT(J101)</f>
        <v>-0.5722890896425161</v>
      </c>
      <c r="J101" s="2">
        <f>$J$1+$J$3*J100+$J$2*I100^2</f>
        <v>2.962712354270254</v>
      </c>
      <c r="K101" s="2">
        <f>$K$2*K100+I101</f>
        <v>-1.4397909267103641</v>
      </c>
    </row>
    <row r="102" spans="2:11" ht="12.75">
      <c r="B102" s="2">
        <v>-0.16347598830179777</v>
      </c>
      <c r="C102" s="2">
        <v>-0.4396702024678234</v>
      </c>
      <c r="D102" s="2">
        <f t="shared" si="2"/>
        <v>-4.198351012339117</v>
      </c>
      <c r="E102" s="2">
        <v>0.576067384868923</v>
      </c>
      <c r="F102" s="2">
        <f t="shared" si="3"/>
        <v>-0.16347598830179777</v>
      </c>
      <c r="H102" s="2">
        <v>-0.15263140085153282</v>
      </c>
      <c r="I102" s="2">
        <f>H102*SQRT(J102)</f>
        <v>-0.2575073611356451</v>
      </c>
      <c r="J102" s="2">
        <f>$J$1+$J$3*J101+$J$2*I101^2</f>
        <v>2.846371067586112</v>
      </c>
      <c r="K102" s="2">
        <f>$K$2*K101+I102</f>
        <v>-0.7614341854842726</v>
      </c>
    </row>
    <row r="103" spans="2:11" ht="12.75">
      <c r="B103" s="2">
        <v>-0.8026222531043459</v>
      </c>
      <c r="C103" s="2">
        <v>0.6447965006373124</v>
      </c>
      <c r="D103" s="2">
        <f t="shared" si="2"/>
        <v>1.223982503186562</v>
      </c>
      <c r="E103" s="2">
        <v>0.2621234778893399</v>
      </c>
      <c r="F103" s="2">
        <f t="shared" si="3"/>
        <v>-0.8026222531043459</v>
      </c>
      <c r="H103" s="2">
        <v>-0.9590485205990262</v>
      </c>
      <c r="I103" s="2">
        <f>H103*SQRT(J103)</f>
        <v>-1.5853050744956168</v>
      </c>
      <c r="J103" s="2">
        <f>$J$1+$J$3*J102+$J$2*I102^2</f>
        <v>2.732401657352013</v>
      </c>
      <c r="K103" s="2">
        <f>$K$2*K102+I103</f>
        <v>-1.851807039415112</v>
      </c>
    </row>
    <row r="104" spans="2:11" ht="12.75">
      <c r="B104" s="2">
        <v>0.05882270670554135</v>
      </c>
      <c r="C104" s="2">
        <v>1.2634518498089164</v>
      </c>
      <c r="D104" s="2">
        <f t="shared" si="2"/>
        <v>4.317259249044582</v>
      </c>
      <c r="E104" s="2">
        <v>0.7475814081240272</v>
      </c>
      <c r="F104" s="2">
        <f t="shared" si="3"/>
        <v>0.05882270670554135</v>
      </c>
      <c r="H104" s="2">
        <v>1.5143086784519255</v>
      </c>
      <c r="I104" s="2">
        <f>H104*SQRT(J104)</f>
        <v>2.5505996501524724</v>
      </c>
      <c r="J104" s="2">
        <f>$J$1+$J$3*J103+$J$2*I103^2</f>
        <v>2.836976700219335</v>
      </c>
      <c r="K104" s="2">
        <f>$K$2*K103+I104</f>
        <v>1.9024671863571831</v>
      </c>
    </row>
    <row r="105" spans="2:11" ht="12.75">
      <c r="B105" s="2">
        <v>0.26218913262709975</v>
      </c>
      <c r="C105" s="2">
        <v>0.057136730902129784</v>
      </c>
      <c r="D105" s="2">
        <f t="shared" si="2"/>
        <v>-1.714316345489351</v>
      </c>
      <c r="E105" s="2">
        <v>0.9408856471449935</v>
      </c>
      <c r="F105" s="2">
        <f t="shared" si="3"/>
        <v>-1.714316345489351</v>
      </c>
      <c r="H105" s="2">
        <v>1.819003045966383</v>
      </c>
      <c r="I105" s="2">
        <f>H105*SQRT(J105)</f>
        <v>3.274218643303206</v>
      </c>
      <c r="J105" s="2">
        <f>$J$1+$J$3*J104+$J$2*I104^2</f>
        <v>3.2400260462041013</v>
      </c>
      <c r="K105" s="2">
        <f>$K$2*K104+I105</f>
        <v>3.94008215852822</v>
      </c>
    </row>
    <row r="106" spans="2:11" ht="12.75">
      <c r="B106" s="2">
        <v>0.2269541710120393</v>
      </c>
      <c r="C106" s="2">
        <v>0.21449068299261853</v>
      </c>
      <c r="D106" s="2">
        <f t="shared" si="2"/>
        <v>-0.9275465850369073</v>
      </c>
      <c r="E106" s="2">
        <v>0.06979583117160558</v>
      </c>
      <c r="F106" s="2">
        <f t="shared" si="3"/>
        <v>0.2269541710120393</v>
      </c>
      <c r="H106" s="2">
        <v>0.8693496056366712</v>
      </c>
      <c r="I106" s="2">
        <f>H106*SQRT(J106)</f>
        <v>1.7167533928303704</v>
      </c>
      <c r="J106" s="2">
        <f>$J$1+$J$3*J105+$J$2*I105^2</f>
        <v>3.8996614548956243</v>
      </c>
      <c r="K106" s="2">
        <f>$K$2*K105+I106</f>
        <v>3.0957821483152475</v>
      </c>
    </row>
    <row r="107" spans="2:11" ht="12.75">
      <c r="B107" s="2">
        <v>-0.007458993422915228</v>
      </c>
      <c r="C107" s="2">
        <v>-1.2238342605996877</v>
      </c>
      <c r="D107" s="2">
        <f t="shared" si="2"/>
        <v>-8.119171302998438</v>
      </c>
      <c r="E107" s="2">
        <v>0.08346812341685232</v>
      </c>
      <c r="F107" s="2">
        <f t="shared" si="3"/>
        <v>-0.007458993422915228</v>
      </c>
      <c r="H107" s="2">
        <v>-0.7853236638766248</v>
      </c>
      <c r="I107" s="2">
        <f>H107*SQRT(J107)</f>
        <v>-1.5319868397331926</v>
      </c>
      <c r="J107" s="2">
        <f>$J$1+$J$3*J106+$J$2*I106^2</f>
        <v>3.8055085408600666</v>
      </c>
      <c r="K107" s="2">
        <f>$K$2*K106+I107</f>
        <v>-0.44846308782285615</v>
      </c>
    </row>
    <row r="108" spans="2:11" ht="12.75">
      <c r="B108" s="2">
        <v>0.2353613126615528</v>
      </c>
      <c r="C108" s="2">
        <v>0.14822148841631133</v>
      </c>
      <c r="D108" s="2">
        <f t="shared" si="2"/>
        <v>-1.2588925579184433</v>
      </c>
      <c r="E108" s="2">
        <v>0.760612811670278</v>
      </c>
      <c r="F108" s="2">
        <f t="shared" si="3"/>
        <v>0.2353613126615528</v>
      </c>
      <c r="H108" s="2">
        <v>-0.05384208634495735</v>
      </c>
      <c r="I108" s="2">
        <f>H108*SQRT(J108)</f>
        <v>-0.10331741557955908</v>
      </c>
      <c r="J108" s="2">
        <f>$J$1+$J$3*J107+$J$2*I107^2</f>
        <v>3.6821655268573092</v>
      </c>
      <c r="K108" s="2">
        <f>$K$2*K107+I108</f>
        <v>-0.2602794963175587</v>
      </c>
    </row>
    <row r="109" spans="2:11" ht="12.75">
      <c r="B109" s="2">
        <v>0.7524238299083663</v>
      </c>
      <c r="C109" s="2">
        <v>-0.7361768439295702</v>
      </c>
      <c r="D109" s="2">
        <f t="shared" si="2"/>
        <v>-5.680884219647851</v>
      </c>
      <c r="E109" s="2">
        <v>0.31656849879451887</v>
      </c>
      <c r="F109" s="2">
        <f t="shared" si="3"/>
        <v>0.7524238299083663</v>
      </c>
      <c r="H109" s="2">
        <v>1.0386679605289828</v>
      </c>
      <c r="I109" s="2">
        <f>H109*SQRT(J109)</f>
        <v>1.9142474058096646</v>
      </c>
      <c r="J109" s="2">
        <f>$J$1+$J$3*J108+$J$2*I108^2</f>
        <v>3.396586380554811</v>
      </c>
      <c r="K109" s="2">
        <f>$K$2*K108+I109</f>
        <v>1.823149582098519</v>
      </c>
    </row>
    <row r="110" spans="2:11" ht="12.75">
      <c r="B110" s="2">
        <v>0.6164248134155059</v>
      </c>
      <c r="C110" s="2">
        <v>0.219110916077625</v>
      </c>
      <c r="D110" s="2">
        <f t="shared" si="2"/>
        <v>-0.904445419611875</v>
      </c>
      <c r="E110" s="2">
        <v>0.16135135959959715</v>
      </c>
      <c r="F110" s="2">
        <f t="shared" si="3"/>
        <v>0.6164248134155059</v>
      </c>
      <c r="H110" s="2">
        <v>1.2235113899805583</v>
      </c>
      <c r="I110" s="2">
        <f>H110*SQRT(J110)</f>
        <v>2.2759997351679355</v>
      </c>
      <c r="J110" s="2">
        <f>$J$1+$J$3*J109+$J$2*I109^2</f>
        <v>3.4604165548957715</v>
      </c>
      <c r="K110" s="2">
        <f>$K$2*K109+I110</f>
        <v>2.914102088902417</v>
      </c>
    </row>
    <row r="111" spans="2:11" ht="12.75">
      <c r="B111" s="2">
        <v>0.1143462213804014</v>
      </c>
      <c r="C111" s="2">
        <v>0.8681240615260322</v>
      </c>
      <c r="D111" s="2">
        <f t="shared" si="2"/>
        <v>2.340620307630161</v>
      </c>
      <c r="E111" s="2">
        <v>0.7639698477126378</v>
      </c>
      <c r="F111" s="2">
        <f t="shared" si="3"/>
        <v>0.1143462213804014</v>
      </c>
      <c r="H111" s="2">
        <v>1.3483168004313484</v>
      </c>
      <c r="I111" s="2">
        <f>H111*SQRT(J111)</f>
        <v>2.5698604222995933</v>
      </c>
      <c r="J111" s="2">
        <f>$J$1+$J$3*J110+$J$2*I110^2</f>
        <v>3.6327472274753783</v>
      </c>
      <c r="K111" s="2">
        <f>$K$2*K110+I111</f>
        <v>3.5897961534154392</v>
      </c>
    </row>
    <row r="112" spans="2:11" ht="12.75">
      <c r="B112" s="2">
        <v>1.8028367776423693</v>
      </c>
      <c r="C112" s="2">
        <v>-1.3083899830235168</v>
      </c>
      <c r="D112" s="2">
        <f t="shared" si="2"/>
        <v>-8.541949915117584</v>
      </c>
      <c r="E112" s="2">
        <v>0.01947080904568621</v>
      </c>
      <c r="F112" s="2">
        <f t="shared" si="3"/>
        <v>1.8028367776423693</v>
      </c>
      <c r="H112" s="2">
        <v>-1.1692145562847145</v>
      </c>
      <c r="I112" s="2">
        <f>H112*SQRT(J112)</f>
        <v>-2.304430353293722</v>
      </c>
      <c r="J112" s="2">
        <f>$J$1+$J$3*J111+$J$2*I111^2</f>
        <v>3.8845323891884505</v>
      </c>
      <c r="K112" s="2">
        <f>$K$2*K111+I112</f>
        <v>-1.0480016995983181</v>
      </c>
    </row>
    <row r="113" spans="2:11" ht="12.75">
      <c r="B113" s="2">
        <v>-1.2342525224084966</v>
      </c>
      <c r="C113" s="2">
        <v>0.5600327313004527</v>
      </c>
      <c r="D113" s="2">
        <f t="shared" si="2"/>
        <v>0.8001636565022636</v>
      </c>
      <c r="E113" s="2">
        <v>0.14065981017487106</v>
      </c>
      <c r="F113" s="2">
        <f t="shared" si="3"/>
        <v>-1.2342525224084966</v>
      </c>
      <c r="H113" s="2">
        <v>-1.3253225006337743</v>
      </c>
      <c r="I113" s="2">
        <f>H113*SQRT(J113)</f>
        <v>-2.6448263638009624</v>
      </c>
      <c r="J113" s="2">
        <f>$J$1+$J$3*J112+$J$2*I112^2</f>
        <v>3.9824578516052753</v>
      </c>
      <c r="K113" s="2">
        <f>$K$2*K112+I113</f>
        <v>-3.011626958660374</v>
      </c>
    </row>
    <row r="114" spans="2:11" ht="12.75">
      <c r="B114" s="2">
        <v>1.1906990948773455</v>
      </c>
      <c r="C114" s="2">
        <v>-0.8782035365584306</v>
      </c>
      <c r="D114" s="2">
        <f t="shared" si="2"/>
        <v>-6.391017682792153</v>
      </c>
      <c r="E114" s="2">
        <v>0.38093203527939695</v>
      </c>
      <c r="F114" s="2">
        <f t="shared" si="3"/>
        <v>1.1906990948773455</v>
      </c>
      <c r="H114" s="2">
        <v>0.23488837541663088</v>
      </c>
      <c r="I114" s="2">
        <f>H114*SQRT(J114)</f>
        <v>0.4811242624192633</v>
      </c>
      <c r="J114" s="2">
        <f>$J$1+$J$3*J113+$J$2*I113^2</f>
        <v>4.19557480085675</v>
      </c>
      <c r="K114" s="2">
        <f>$K$2*K113+I114</f>
        <v>-0.5729451731118675</v>
      </c>
    </row>
    <row r="115" spans="2:11" ht="12.75">
      <c r="B115" s="2">
        <v>-2.1453797671711072</v>
      </c>
      <c r="C115" s="2">
        <v>-0.8981783139461186</v>
      </c>
      <c r="D115" s="2">
        <f t="shared" si="2"/>
        <v>-6.490891569730593</v>
      </c>
      <c r="E115" s="2">
        <v>0.5475936155278176</v>
      </c>
      <c r="F115" s="2">
        <f t="shared" si="3"/>
        <v>-2.1453797671711072</v>
      </c>
      <c r="H115" s="2">
        <v>0.506498736285721</v>
      </c>
      <c r="I115" s="2">
        <f>H115*SQRT(J115)</f>
        <v>0.9905875221118936</v>
      </c>
      <c r="J115" s="2">
        <f>$J$1+$J$3*J114+$J$2*I114^2</f>
        <v>3.824978285156479</v>
      </c>
      <c r="K115" s="2">
        <f>$K$2*K114+I115</f>
        <v>0.7900567115227399</v>
      </c>
    </row>
    <row r="116" spans="2:11" ht="12.75">
      <c r="B116" s="2">
        <v>0.20198285710648634</v>
      </c>
      <c r="C116" s="2">
        <v>0.4290768629289232</v>
      </c>
      <c r="D116" s="2">
        <f t="shared" si="2"/>
        <v>0.1453843146446161</v>
      </c>
      <c r="E116" s="2">
        <v>0.7889645069734794</v>
      </c>
      <c r="F116" s="2">
        <f t="shared" si="3"/>
        <v>0.20198285710648634</v>
      </c>
      <c r="H116" s="2">
        <v>0.125672841022606</v>
      </c>
      <c r="I116" s="2">
        <f>H116*SQRT(J116)</f>
        <v>0.2380657523406765</v>
      </c>
      <c r="J116" s="2">
        <f>$J$1+$J$3*J115+$J$2*I115^2</f>
        <v>3.5884837192422863</v>
      </c>
      <c r="K116" s="2">
        <f>$K$2*K115+I116</f>
        <v>0.5145856013736354</v>
      </c>
    </row>
    <row r="117" spans="2:11" ht="12.75">
      <c r="B117" s="2">
        <v>-0.9849350135482382</v>
      </c>
      <c r="C117" s="2">
        <v>-0.8592360245529562</v>
      </c>
      <c r="D117" s="2">
        <f t="shared" si="2"/>
        <v>-6.296180122764781</v>
      </c>
      <c r="E117" s="2">
        <v>0.12936796166875209</v>
      </c>
      <c r="F117" s="2">
        <f t="shared" si="3"/>
        <v>-0.9849350135482382</v>
      </c>
      <c r="H117" s="2">
        <v>-1.219154910359066</v>
      </c>
      <c r="I117" s="2">
        <f>H117*SQRT(J117)</f>
        <v>-2.2231853895908174</v>
      </c>
      <c r="J117" s="2">
        <f>$J$1+$J$3*J116+$J$2*I116^2</f>
        <v>3.3253209995888318</v>
      </c>
      <c r="K117" s="2">
        <f>$K$2*K116+I117</f>
        <v>-2.043080429110045</v>
      </c>
    </row>
    <row r="118" spans="2:11" ht="12.75">
      <c r="B118" s="2">
        <v>0.46168565859261435</v>
      </c>
      <c r="C118" s="2">
        <v>0.12158693607489113</v>
      </c>
      <c r="D118" s="2">
        <f t="shared" si="2"/>
        <v>-1.3920653196255444</v>
      </c>
      <c r="E118" s="2">
        <v>0.5488143559068575</v>
      </c>
      <c r="F118" s="2">
        <f t="shared" si="3"/>
        <v>0.46168565859261435</v>
      </c>
      <c r="H118" s="2">
        <v>0.5708943717763759</v>
      </c>
      <c r="I118" s="2">
        <f>H118*SQRT(J118)</f>
        <v>1.0689089757653745</v>
      </c>
      <c r="J118" s="2">
        <f>$J$1+$J$3*J117+$J$2*I117^2</f>
        <v>3.505661061790272</v>
      </c>
      <c r="K118" s="2">
        <f>$K$2*K117+I118</f>
        <v>0.35383082557685874</v>
      </c>
    </row>
    <row r="119" spans="2:11" ht="12.75">
      <c r="B119" s="2">
        <v>-0.5400988811743446</v>
      </c>
      <c r="C119" s="2">
        <v>0.10249550541630015</v>
      </c>
      <c r="D119" s="2">
        <f t="shared" si="2"/>
        <v>-1.4875224729184993</v>
      </c>
      <c r="E119" s="2">
        <v>0.565660573137608</v>
      </c>
      <c r="F119" s="2">
        <f t="shared" si="3"/>
        <v>-0.5400988811743446</v>
      </c>
      <c r="H119" s="2">
        <v>-0.003710738383233547</v>
      </c>
      <c r="I119" s="2">
        <f>H119*SQRT(J119)</f>
        <v>-0.006787643621318608</v>
      </c>
      <c r="J119" s="2">
        <f>$J$1+$J$3*J118+$J$2*I118^2</f>
        <v>3.3459341613099607</v>
      </c>
      <c r="K119" s="2">
        <f>$K$2*K118+I119</f>
        <v>0.11705314533058195</v>
      </c>
    </row>
    <row r="120" spans="2:11" ht="12.75">
      <c r="B120" s="2">
        <v>-0.9415043678018264</v>
      </c>
      <c r="C120" s="2">
        <v>-0.8953179531090427</v>
      </c>
      <c r="D120" s="2">
        <f t="shared" si="2"/>
        <v>-6.476589765545214</v>
      </c>
      <c r="E120" s="2">
        <v>0.39826654866176336</v>
      </c>
      <c r="F120" s="2">
        <f t="shared" si="3"/>
        <v>-0.9415043678018264</v>
      </c>
      <c r="H120" s="2">
        <v>-0.06288473741733469</v>
      </c>
      <c r="I120" s="2">
        <f>H120*SQRT(J120)</f>
        <v>-0.11119670069781322</v>
      </c>
      <c r="J120" s="2">
        <f>$J$1+$J$3*J119+$J$2*I119^2</f>
        <v>3.1267510148164432</v>
      </c>
      <c r="K120" s="2">
        <f>$K$2*K119+I120</f>
        <v>-0.07022809983210954</v>
      </c>
    </row>
    <row r="121" spans="2:11" ht="12.75">
      <c r="B121" s="2">
        <v>1.0465714694873895</v>
      </c>
      <c r="C121" s="2">
        <v>1.6265903468593024</v>
      </c>
      <c r="D121" s="2">
        <f t="shared" si="2"/>
        <v>6.132951734296512</v>
      </c>
      <c r="E121" s="2">
        <v>0.6254463332010864</v>
      </c>
      <c r="F121" s="2">
        <f t="shared" si="3"/>
        <v>1.0465714694873895</v>
      </c>
      <c r="H121" s="2">
        <v>0.6277502961893333</v>
      </c>
      <c r="I121" s="2">
        <f>H121*SQRT(J121)</f>
        <v>1.0786332115818753</v>
      </c>
      <c r="J121" s="2">
        <f>$J$1+$J$3*J120+$J$2*I120^2</f>
        <v>2.952389988352841</v>
      </c>
      <c r="K121" s="2">
        <f>$K$2*K120+I121</f>
        <v>1.054053376640637</v>
      </c>
    </row>
    <row r="122" spans="2:11" ht="12.75">
      <c r="B122" s="2">
        <v>-0.6720665624015965</v>
      </c>
      <c r="C122" s="2">
        <v>-0.17193201529153157</v>
      </c>
      <c r="D122" s="2">
        <f t="shared" si="2"/>
        <v>-2.859660076457658</v>
      </c>
      <c r="E122" s="2">
        <v>0.14523758659627065</v>
      </c>
      <c r="F122" s="2">
        <f t="shared" si="3"/>
        <v>-0.6720665624015965</v>
      </c>
      <c r="H122" s="2">
        <v>-0.24693804334674496</v>
      </c>
      <c r="I122" s="2">
        <f>H122*SQRT(J122)</f>
        <v>-0.42088182400952123</v>
      </c>
      <c r="J122" s="2">
        <f>$J$1+$J$3*J121+$J$2*I121^2</f>
        <v>2.9049879590924674</v>
      </c>
      <c r="K122" s="2">
        <f>$K$2*K121+I122</f>
        <v>-0.051963142185298294</v>
      </c>
    </row>
    <row r="123" spans="2:11" ht="12.75">
      <c r="B123" s="2">
        <v>0.11272959454800002</v>
      </c>
      <c r="C123" s="2">
        <v>1.84480995812919</v>
      </c>
      <c r="D123" s="2">
        <f t="shared" si="2"/>
        <v>7.2240497906459495</v>
      </c>
      <c r="E123" s="2">
        <v>0.35245826593829155</v>
      </c>
      <c r="F123" s="2">
        <f t="shared" si="3"/>
        <v>0.11272959454800002</v>
      </c>
      <c r="H123" s="2">
        <v>0.029494913178496063</v>
      </c>
      <c r="I123" s="2">
        <f>H123*SQRT(J123)</f>
        <v>0.049249984682311405</v>
      </c>
      <c r="J123" s="2">
        <f>$J$1+$J$3*J122+$J$2*I122^2</f>
        <v>2.7881616880565008</v>
      </c>
      <c r="K123" s="2">
        <f>$K$2*K122+I123</f>
        <v>0.031062884917457005</v>
      </c>
    </row>
    <row r="124" spans="2:11" ht="12.75">
      <c r="B124" s="2">
        <v>0.5950118975306395</v>
      </c>
      <c r="C124" s="2">
        <v>1.6548028725082986</v>
      </c>
      <c r="D124" s="2">
        <f t="shared" si="2"/>
        <v>6.274014362541493</v>
      </c>
      <c r="E124" s="2">
        <v>0.8191473128452407</v>
      </c>
      <c r="F124" s="2">
        <f t="shared" si="3"/>
        <v>0.5950118975306395</v>
      </c>
      <c r="H124" s="2">
        <v>2.149990905309096</v>
      </c>
      <c r="I124" s="2">
        <f>H124*SQRT(J124)</f>
        <v>3.520161794520431</v>
      </c>
      <c r="J124" s="2">
        <f>$J$1+$J$3*J123+$J$2*I123^2</f>
        <v>2.6807233953244975</v>
      </c>
      <c r="K124" s="2">
        <f>$K$2*K123+I124</f>
        <v>3.5310338042415412</v>
      </c>
    </row>
    <row r="125" spans="2:11" ht="12.75">
      <c r="B125" s="2">
        <v>0.17705815480439924</v>
      </c>
      <c r="C125" s="2">
        <v>1.560183591209352</v>
      </c>
      <c r="D125" s="2">
        <f t="shared" si="2"/>
        <v>5.80091795604676</v>
      </c>
      <c r="E125" s="2">
        <v>0.48963896603289897</v>
      </c>
      <c r="F125" s="2">
        <f t="shared" si="3"/>
        <v>0.17705815480439924</v>
      </c>
      <c r="H125" s="2">
        <v>-0.6514983397210017</v>
      </c>
      <c r="I125" s="2">
        <f>H125*SQRT(J125)</f>
        <v>-1.2337083720132853</v>
      </c>
      <c r="J125" s="2">
        <f>$J$1+$J$3*J124+$J$2*I124^2</f>
        <v>3.5859018410277024</v>
      </c>
      <c r="K125" s="2">
        <f>$K$2*K124+I125</f>
        <v>0.0021534594712540045</v>
      </c>
    </row>
    <row r="126" spans="2:11" ht="12.75">
      <c r="B126" s="2">
        <v>-0.6437608135456685</v>
      </c>
      <c r="C126" s="2">
        <v>-0.9660993782745209</v>
      </c>
      <c r="D126" s="2">
        <f t="shared" si="2"/>
        <v>-6.830496891372604</v>
      </c>
      <c r="E126" s="2">
        <v>0.7602771080660421</v>
      </c>
      <c r="F126" s="2">
        <f t="shared" si="3"/>
        <v>-0.6437608135456685</v>
      </c>
      <c r="H126" s="2">
        <v>0.23394591153191868</v>
      </c>
      <c r="I126" s="2">
        <f>H126*SQRT(J126)</f>
        <v>0.43393557406765276</v>
      </c>
      <c r="J126" s="2">
        <f>$J$1+$J$3*J125+$J$2*I125^2</f>
        <v>3.440484380596216</v>
      </c>
      <c r="K126" s="2">
        <f>$K$2*K125+I126</f>
        <v>0.4346892848825917</v>
      </c>
    </row>
    <row r="127" spans="2:11" ht="12.75">
      <c r="B127" s="2">
        <v>1.1939710020669736</v>
      </c>
      <c r="C127" s="2">
        <v>0.9187510841002222</v>
      </c>
      <c r="D127" s="2">
        <f t="shared" si="2"/>
        <v>2.593755420501111</v>
      </c>
      <c r="E127" s="2">
        <v>0.12094485305337688</v>
      </c>
      <c r="F127" s="2">
        <f t="shared" si="3"/>
        <v>1.1939710020669736</v>
      </c>
      <c r="H127" s="2">
        <v>1.60016497829929</v>
      </c>
      <c r="I127" s="2">
        <f>H127*SQRT(J127)</f>
        <v>2.8702568782058226</v>
      </c>
      <c r="J127" s="2">
        <f>$J$1+$J$3*J126+$J$2*I126^2</f>
        <v>3.2174515110722868</v>
      </c>
      <c r="K127" s="2">
        <f>$K$2*K126+I127</f>
        <v>3.02239812791473</v>
      </c>
    </row>
    <row r="128" spans="2:11" ht="12.75">
      <c r="B128" s="2">
        <v>-1.7293677956331521</v>
      </c>
      <c r="C128" s="2">
        <v>1.2719942787953187</v>
      </c>
      <c r="D128" s="2">
        <f t="shared" si="2"/>
        <v>4.359971393976593</v>
      </c>
      <c r="E128" s="2">
        <v>0.9641102328562273</v>
      </c>
      <c r="F128" s="2">
        <f t="shared" si="3"/>
        <v>4.359971393976593</v>
      </c>
      <c r="H128" s="2">
        <v>1.025377969199326</v>
      </c>
      <c r="I128" s="2">
        <f>H128*SQRT(J128)</f>
        <v>1.9678259323900134</v>
      </c>
      <c r="J128" s="2">
        <f>$J$1+$J$3*J127+$J$2*I127^2</f>
        <v>3.6830311726088563</v>
      </c>
      <c r="K128" s="2">
        <f>$K$2*K127+I128</f>
        <v>3.0256652771601686</v>
      </c>
    </row>
    <row r="129" spans="2:11" ht="12.75">
      <c r="B129" s="2">
        <v>-0.19979665921709966</v>
      </c>
      <c r="C129" s="2">
        <v>-1.1349015949235763</v>
      </c>
      <c r="D129" s="2">
        <f t="shared" si="2"/>
        <v>-7.674507974617882</v>
      </c>
      <c r="E129" s="2">
        <v>0.8304696798608356</v>
      </c>
      <c r="F129" s="2">
        <f t="shared" si="3"/>
        <v>-0.19979665921709966</v>
      </c>
      <c r="H129" s="2">
        <v>0.4009780241176486</v>
      </c>
      <c r="I129" s="2">
        <f>H129*SQRT(J129)</f>
        <v>0.7719438353531843</v>
      </c>
      <c r="J129" s="2">
        <f>$J$1+$J$3*J128+$J$2*I128^2</f>
        <v>3.7062120501020157</v>
      </c>
      <c r="K129" s="2">
        <f>$K$2*K128+I129</f>
        <v>1.8309266823592432</v>
      </c>
    </row>
    <row r="130" spans="2:11" ht="12.75">
      <c r="B130" s="2">
        <v>-1.879006958915852</v>
      </c>
      <c r="C130" s="2">
        <v>-0.8248866834037472</v>
      </c>
      <c r="D130" s="2">
        <f t="shared" si="2"/>
        <v>-6.124433417018736</v>
      </c>
      <c r="E130" s="2">
        <v>0.029755546739097263</v>
      </c>
      <c r="F130" s="2">
        <f t="shared" si="3"/>
        <v>-1.879006958915852</v>
      </c>
      <c r="H130" s="2">
        <v>2.8528302209451795</v>
      </c>
      <c r="I130" s="2">
        <f>H130*SQRT(J130)</f>
        <v>5.308596134873689</v>
      </c>
      <c r="J130" s="2">
        <f>$J$1+$J$3*J129+$J$2*I129^2</f>
        <v>3.4626414228767954</v>
      </c>
      <c r="K130" s="2">
        <f>$K$2*K129+I130</f>
        <v>5.949420473699424</v>
      </c>
    </row>
    <row r="131" spans="2:11" ht="12.75">
      <c r="B131" s="2">
        <v>0.4733760761155281</v>
      </c>
      <c r="C131" s="2">
        <v>0.9177006177196745</v>
      </c>
      <c r="D131" s="2">
        <f t="shared" si="2"/>
        <v>2.5885030885983724</v>
      </c>
      <c r="E131" s="2">
        <v>0.5790887173070467</v>
      </c>
      <c r="F131" s="2">
        <f t="shared" si="3"/>
        <v>0.4733760761155281</v>
      </c>
      <c r="H131" s="2">
        <v>-0.7256846856762422</v>
      </c>
      <c r="I131" s="2">
        <f>H131*SQRT(J131)</f>
        <v>-1.69794842589853</v>
      </c>
      <c r="J131" s="2">
        <f>$J$1+$J$3*J130+$J$2*I130^2</f>
        <v>5.474608572157106</v>
      </c>
      <c r="K131" s="2">
        <f>$K$2*K130+I131</f>
        <v>0.38434873989626794</v>
      </c>
    </row>
    <row r="132" spans="2:11" ht="12.75">
      <c r="B132" s="2">
        <v>-0.06947857400518842</v>
      </c>
      <c r="C132" s="2">
        <v>-0.05384208634495735</v>
      </c>
      <c r="D132" s="2">
        <f t="shared" si="2"/>
        <v>-2.2692104317247868</v>
      </c>
      <c r="E132" s="2">
        <v>0.3620105594042787</v>
      </c>
      <c r="F132" s="2">
        <f t="shared" si="3"/>
        <v>-0.06947857400518842</v>
      </c>
      <c r="H132" s="2">
        <v>0.1171179064840544</v>
      </c>
      <c r="I132" s="2">
        <f>H132*SQRT(J132)</f>
        <v>0.2634587849755643</v>
      </c>
      <c r="J132" s="2">
        <f>$J$1+$J$3*J131+$J$2*I131^2</f>
        <v>5.060329166286588</v>
      </c>
      <c r="K132" s="2">
        <f>$K$2*K131+I132</f>
        <v>0.39798084393925803</v>
      </c>
    </row>
    <row r="133" spans="2:11" ht="12.75">
      <c r="B133" s="2">
        <v>0.21464757082867436</v>
      </c>
      <c r="C133" s="2">
        <v>-0.35203129300498404</v>
      </c>
      <c r="D133" s="2">
        <f t="shared" si="2"/>
        <v>-3.76015646502492</v>
      </c>
      <c r="E133" s="2">
        <v>0.6029236732078005</v>
      </c>
      <c r="F133" s="2">
        <f t="shared" si="3"/>
        <v>0.21464757082867436</v>
      </c>
      <c r="H133" s="2">
        <v>0.3080037913605338</v>
      </c>
      <c r="I133" s="2">
        <f>H133*SQRT(J133)</f>
        <v>0.653651693415641</v>
      </c>
      <c r="J133" s="2">
        <f>$J$1+$J$3*J132+$J$2*I132^2</f>
        <v>4.503816175539735</v>
      </c>
      <c r="K133" s="2">
        <f>$K$2*K132+I133</f>
        <v>0.7929449887943814</v>
      </c>
    </row>
    <row r="134" spans="2:11" ht="12.75">
      <c r="B134" s="2">
        <v>0.9281234270019922</v>
      </c>
      <c r="C134" s="2">
        <v>-0.4942739906255156</v>
      </c>
      <c r="D134" s="2">
        <f t="shared" si="2"/>
        <v>-4.471369953127578</v>
      </c>
      <c r="E134" s="2">
        <v>0.9643238624225593</v>
      </c>
      <c r="F134" s="2">
        <f t="shared" si="3"/>
        <v>-4.471369953127578</v>
      </c>
      <c r="H134" s="2">
        <v>0.3440663931542076</v>
      </c>
      <c r="I134" s="2">
        <f>H134*SQRT(J134)</f>
        <v>0.6955958695028993</v>
      </c>
      <c r="J134" s="2">
        <f>$J$1+$J$3*J133+$J$2*I133^2</f>
        <v>4.087233783336199</v>
      </c>
      <c r="K134" s="2">
        <f>$K$2*K133+I134</f>
        <v>0.9731266155809328</v>
      </c>
    </row>
    <row r="135" spans="2:11" ht="12.75">
      <c r="B135" s="2">
        <v>2.3434768081642687</v>
      </c>
      <c r="C135" s="2">
        <v>0.7440235094691161</v>
      </c>
      <c r="D135" s="2">
        <f aca="true" t="shared" si="4" ref="D135:D198">5*C135-2</f>
        <v>1.7201175473455805</v>
      </c>
      <c r="E135" s="2">
        <v>0.5687734611041597</v>
      </c>
      <c r="F135" s="2">
        <f aca="true" t="shared" si="5" ref="F135:F198">IF(E135&lt;0.9,B135,D135)</f>
        <v>2.3434768081642687</v>
      </c>
      <c r="H135" s="2">
        <v>0.16293370208586566</v>
      </c>
      <c r="I135" s="2">
        <f>H135*SQRT(J135)</f>
        <v>0.31587694717140535</v>
      </c>
      <c r="J135" s="2">
        <f>$J$1+$J$3*J134+$J$2*I134^2</f>
        <v>3.758495315762519</v>
      </c>
      <c r="K135" s="2">
        <f>$K$2*K134+I135</f>
        <v>0.6564712626247318</v>
      </c>
    </row>
    <row r="136" spans="2:11" ht="12.75">
      <c r="B136" s="2">
        <v>0.6106074579292908</v>
      </c>
      <c r="C136" s="2">
        <v>-0.9810901246964931</v>
      </c>
      <c r="D136" s="2">
        <f t="shared" si="4"/>
        <v>-6.905450623482466</v>
      </c>
      <c r="E136" s="2">
        <v>0.3666188543351543</v>
      </c>
      <c r="F136" s="2">
        <f t="shared" si="5"/>
        <v>0.6106074579292908</v>
      </c>
      <c r="H136" s="2">
        <v>-0.47397520575032104</v>
      </c>
      <c r="I136" s="2">
        <f>H136*SQRT(J136)</f>
        <v>-0.8822534441483765</v>
      </c>
      <c r="J136" s="2">
        <f>$J$1+$J$3*J135+$J$2*I135^2</f>
        <v>3.464778512270362</v>
      </c>
      <c r="K136" s="2">
        <f>$K$2*K135+I136</f>
        <v>-0.6524885022297204</v>
      </c>
    </row>
    <row r="137" spans="2:11" ht="12.75">
      <c r="B137" s="2">
        <v>0.8716961019672453</v>
      </c>
      <c r="C137" s="2">
        <v>1.447233444196172</v>
      </c>
      <c r="D137" s="2">
        <f t="shared" si="4"/>
        <v>5.23616722098086</v>
      </c>
      <c r="E137" s="2">
        <v>0.6075624866481522</v>
      </c>
      <c r="F137" s="2">
        <f t="shared" si="5"/>
        <v>0.8716961019672453</v>
      </c>
      <c r="H137" s="2">
        <v>0.14814418136666063</v>
      </c>
      <c r="I137" s="2">
        <f>H137*SQRT(J137)</f>
        <v>0.26846785259333283</v>
      </c>
      <c r="J137" s="2">
        <f>$J$1+$J$3*J136+$J$2*I136^2</f>
        <v>3.2840925009932236</v>
      </c>
      <c r="K137" s="2">
        <f>$K$2*K136+I137</f>
        <v>0.0400968768129307</v>
      </c>
    </row>
    <row r="138" spans="2:11" ht="12.75">
      <c r="B138" s="2">
        <v>-0.7313701644307002</v>
      </c>
      <c r="C138" s="2">
        <v>-0.30111209525784943</v>
      </c>
      <c r="D138" s="2">
        <f t="shared" si="4"/>
        <v>-3.505560476289247</v>
      </c>
      <c r="E138" s="2">
        <v>0.07660145878475295</v>
      </c>
      <c r="F138" s="2">
        <f t="shared" si="5"/>
        <v>-0.7313701644307002</v>
      </c>
      <c r="H138" s="2">
        <v>-0.14219153854355682</v>
      </c>
      <c r="I138" s="2">
        <f>H138*SQRT(J138)</f>
        <v>-0.2496682591470582</v>
      </c>
      <c r="J138" s="2">
        <f>$J$1+$J$3*J137+$J$2*I137^2</f>
        <v>3.083039999824665</v>
      </c>
      <c r="K138" s="2">
        <f>$K$2*K137+I138</f>
        <v>-0.23563435226253246</v>
      </c>
    </row>
    <row r="139" spans="2:11" ht="12.75">
      <c r="B139" s="2">
        <v>-1.3396356735029258</v>
      </c>
      <c r="C139" s="2">
        <v>1.3530780051951297</v>
      </c>
      <c r="D139" s="2">
        <f t="shared" si="4"/>
        <v>4.765390025975648</v>
      </c>
      <c r="E139" s="2">
        <v>0.30808435316019167</v>
      </c>
      <c r="F139" s="2">
        <f t="shared" si="5"/>
        <v>-1.3396356735029258</v>
      </c>
      <c r="H139" s="2">
        <v>-1.0832559382834006</v>
      </c>
      <c r="I139" s="2">
        <f>H139*SQRT(J139)</f>
        <v>-1.8515181930629094</v>
      </c>
      <c r="J139" s="2">
        <f>$J$1+$J$3*J138+$J$2*I138^2</f>
        <v>2.9214187390297743</v>
      </c>
      <c r="K139" s="2">
        <f>$K$2*K138+I139</f>
        <v>-1.9339902163547957</v>
      </c>
    </row>
    <row r="140" spans="2:11" ht="12.75">
      <c r="B140" s="2">
        <v>1.0451185517013073</v>
      </c>
      <c r="C140" s="2">
        <v>0.18436821846989915</v>
      </c>
      <c r="D140" s="2">
        <f t="shared" si="4"/>
        <v>-1.0781589076505043</v>
      </c>
      <c r="E140" s="2">
        <v>0.554612872707297</v>
      </c>
      <c r="F140" s="2">
        <f t="shared" si="5"/>
        <v>1.0451185517013073</v>
      </c>
      <c r="H140" s="2">
        <v>2.1136293071322143</v>
      </c>
      <c r="I140" s="2">
        <f>H140*SQRT(J140)</f>
        <v>3.6981776189737343</v>
      </c>
      <c r="J140" s="2">
        <f>$J$1+$J$3*J139+$J$2*I139^2</f>
        <v>3.0613845607632553</v>
      </c>
      <c r="K140" s="2">
        <f>$K$2*K139+I140</f>
        <v>3.021281043249556</v>
      </c>
    </row>
    <row r="141" spans="2:11" ht="12.75">
      <c r="B141" s="2">
        <v>-2.191118255723268</v>
      </c>
      <c r="C141" s="2">
        <v>0.5055426299804822</v>
      </c>
      <c r="D141" s="2">
        <f t="shared" si="4"/>
        <v>0.5277131499024108</v>
      </c>
      <c r="E141" s="2">
        <v>0.9214453566087832</v>
      </c>
      <c r="F141" s="2">
        <f t="shared" si="5"/>
        <v>0.5277131499024108</v>
      </c>
      <c r="H141" s="2">
        <v>-0.7741255103610456</v>
      </c>
      <c r="I141" s="2">
        <f>H141*SQRT(J141)</f>
        <v>-1.546940077286954</v>
      </c>
      <c r="J141" s="2">
        <f>$J$1+$J$3*J140+$J$2*I140^2</f>
        <v>3.9932290647288635</v>
      </c>
      <c r="K141" s="2">
        <f>$K$2*K140+I141</f>
        <v>-0.4894917121496094</v>
      </c>
    </row>
    <row r="142" spans="2:11" ht="12.75">
      <c r="B142" s="2">
        <v>0.5262540980766062</v>
      </c>
      <c r="C142" s="2">
        <v>1.2161058293713722</v>
      </c>
      <c r="D142" s="2">
        <f t="shared" si="4"/>
        <v>4.080529146856861</v>
      </c>
      <c r="E142" s="2">
        <v>0.21433149204992827</v>
      </c>
      <c r="F142" s="2">
        <f t="shared" si="5"/>
        <v>0.5262540980766062</v>
      </c>
      <c r="H142" s="2">
        <v>-1.8985883798450232</v>
      </c>
      <c r="I142" s="2">
        <f>H142*SQRT(J142)</f>
        <v>-3.7185321512405083</v>
      </c>
      <c r="J142" s="2">
        <f>$J$1+$J$3*J141+$J$2*I141^2</f>
        <v>3.8360251400004164</v>
      </c>
      <c r="K142" s="2">
        <f>$K$2*K141+I142</f>
        <v>-3.8898542504928715</v>
      </c>
    </row>
    <row r="143" spans="2:11" ht="12.75">
      <c r="B143" s="2">
        <v>-0.958200416789623</v>
      </c>
      <c r="C143" s="2">
        <v>1.205596618092386</v>
      </c>
      <c r="D143" s="2">
        <f t="shared" si="4"/>
        <v>4.02798309046193</v>
      </c>
      <c r="E143" s="2">
        <v>0.5183874019592883</v>
      </c>
      <c r="F143" s="2">
        <f t="shared" si="5"/>
        <v>-0.958200416789623</v>
      </c>
      <c r="H143" s="2">
        <v>-1.387502379657235</v>
      </c>
      <c r="I143" s="2">
        <f>H143*SQRT(J143)</f>
        <v>-2.9839427014829325</v>
      </c>
      <c r="J143" s="2">
        <f>$J$1+$J$3*J142+$J$2*I142^2</f>
        <v>4.625018620785083</v>
      </c>
      <c r="K143" s="2">
        <f>$K$2*K142+I143</f>
        <v>-4.345391689155438</v>
      </c>
    </row>
    <row r="144" spans="2:11" ht="12.75">
      <c r="B144" s="2">
        <v>-0.5619131115963683</v>
      </c>
      <c r="C144" s="2">
        <v>-0.7336711860261858</v>
      </c>
      <c r="D144" s="2">
        <f t="shared" si="4"/>
        <v>-5.668355930130929</v>
      </c>
      <c r="E144" s="2">
        <v>0.4694662312692648</v>
      </c>
      <c r="F144" s="2">
        <f t="shared" si="5"/>
        <v>-0.5619131115963683</v>
      </c>
      <c r="H144" s="2">
        <v>1.0521443982725032</v>
      </c>
      <c r="I144" s="2">
        <f>H144*SQRT(J144)</f>
        <v>2.3200506920978663</v>
      </c>
      <c r="J144" s="2">
        <f>$J$1+$J$3*J143+$J$2*I143^2</f>
        <v>4.862328020286728</v>
      </c>
      <c r="K144" s="2">
        <f>$K$2*K143+I144</f>
        <v>0.799163600893463</v>
      </c>
    </row>
    <row r="145" spans="2:11" ht="12.75">
      <c r="B145" s="2">
        <v>-1.7246111383428797</v>
      </c>
      <c r="C145" s="2">
        <v>1.374601197312586</v>
      </c>
      <c r="D145" s="2">
        <f t="shared" si="4"/>
        <v>4.87300598656293</v>
      </c>
      <c r="E145" s="2">
        <v>0.29157383953367716</v>
      </c>
      <c r="F145" s="2">
        <f t="shared" si="5"/>
        <v>-1.7246111383428797</v>
      </c>
      <c r="H145" s="2">
        <v>-1.2372083801892586</v>
      </c>
      <c r="I145" s="2">
        <f>H145*SQRT(J145)</f>
        <v>-2.7022379241190433</v>
      </c>
      <c r="J145" s="2">
        <f>$J$1+$J$3*J144+$J$2*I144^2</f>
        <v>4.7704732333416855</v>
      </c>
      <c r="K145" s="2">
        <f>$K$2*K144+I145</f>
        <v>-2.4225306638063313</v>
      </c>
    </row>
    <row r="146" spans="2:11" ht="12.75">
      <c r="B146" s="2">
        <v>-0.9653672350395937</v>
      </c>
      <c r="C146" s="2">
        <v>1.545872692076955</v>
      </c>
      <c r="D146" s="2">
        <f t="shared" si="4"/>
        <v>5.729363460384775</v>
      </c>
      <c r="E146" s="2">
        <v>0.5038300729392376</v>
      </c>
      <c r="F146" s="2">
        <f t="shared" si="5"/>
        <v>-0.9653672350395937</v>
      </c>
      <c r="H146" s="2">
        <v>-1.6572130334679969</v>
      </c>
      <c r="I146" s="2">
        <f>H146*SQRT(J146)</f>
        <v>-3.6498384642961774</v>
      </c>
      <c r="J146" s="2">
        <f>$J$1+$J$3*J145+$J$2*I145^2</f>
        <v>4.850545770557124</v>
      </c>
      <c r="K146" s="2">
        <f>$K$2*K145+I146</f>
        <v>-4.497724196628393</v>
      </c>
    </row>
    <row r="147" spans="2:11" ht="12.75">
      <c r="B147" s="2">
        <v>-1.1672477739921305</v>
      </c>
      <c r="C147" s="2">
        <v>-0.4090327365702251</v>
      </c>
      <c r="D147" s="2">
        <f t="shared" si="4"/>
        <v>-4.0451636828511255</v>
      </c>
      <c r="E147" s="2">
        <v>0.217383342997528</v>
      </c>
      <c r="F147" s="2">
        <f t="shared" si="5"/>
        <v>-1.1672477739921305</v>
      </c>
      <c r="H147" s="2">
        <v>-0.2601314008643385</v>
      </c>
      <c r="I147" s="2">
        <f>H147*SQRT(J147)</f>
        <v>-0.6042747896840217</v>
      </c>
      <c r="J147" s="2">
        <f>$J$1+$J$3*J146+$J$2*I146^2</f>
        <v>5.39614228168217</v>
      </c>
      <c r="K147" s="2">
        <f>$K$2*K146+I147</f>
        <v>-2.1784782585039593</v>
      </c>
    </row>
    <row r="148" spans="2:11" ht="12.75">
      <c r="B148" s="2">
        <v>-1.3078511074127164</v>
      </c>
      <c r="C148" s="2">
        <v>1.5897967386990786</v>
      </c>
      <c r="D148" s="2">
        <f t="shared" si="4"/>
        <v>5.948983693495393</v>
      </c>
      <c r="E148" s="2">
        <v>0.36707663197729423</v>
      </c>
      <c r="F148" s="2">
        <f t="shared" si="5"/>
        <v>-1.3078511074127164</v>
      </c>
      <c r="H148" s="2">
        <v>-0.02291358214279171</v>
      </c>
      <c r="I148" s="2">
        <f>H148*SQRT(J148)</f>
        <v>-0.05018087916749383</v>
      </c>
      <c r="J148" s="2">
        <f>$J$1+$J$3*J147+$J$2*I147^2</f>
        <v>4.79612566706155</v>
      </c>
      <c r="K148" s="2">
        <f>$K$2*K147+I148</f>
        <v>-0.8126482696438795</v>
      </c>
    </row>
    <row r="149" spans="2:11" ht="12.75">
      <c r="B149" s="2">
        <v>0.02880597094190307</v>
      </c>
      <c r="C149" s="2">
        <v>0.33046262615243904</v>
      </c>
      <c r="D149" s="2">
        <f t="shared" si="4"/>
        <v>-0.3476868692378048</v>
      </c>
      <c r="E149" s="2">
        <v>0.5230262153996399</v>
      </c>
      <c r="F149" s="2">
        <f t="shared" si="5"/>
        <v>0.02880597094190307</v>
      </c>
      <c r="H149" s="2">
        <v>-0.42120632315345574</v>
      </c>
      <c r="I149" s="2">
        <f>H149*SQRT(J149)</f>
        <v>-0.8721210913823139</v>
      </c>
      <c r="J149" s="2">
        <f>$J$1+$J$3*J148+$J$2*I148^2</f>
        <v>4.287101983299962</v>
      </c>
      <c r="K149" s="2">
        <f>$K$2*K148+I149</f>
        <v>-1.1565479857576717</v>
      </c>
    </row>
    <row r="150" spans="2:11" ht="12.75">
      <c r="B150" s="2">
        <v>0.9763971320353448</v>
      </c>
      <c r="C150" s="2">
        <v>1.9492017599986866</v>
      </c>
      <c r="D150" s="2">
        <f t="shared" si="4"/>
        <v>7.746008799993433</v>
      </c>
      <c r="E150" s="2">
        <v>0.3119296853541673</v>
      </c>
      <c r="F150" s="2">
        <f t="shared" si="5"/>
        <v>0.9763971320353448</v>
      </c>
      <c r="H150" s="2">
        <v>-0.5638844413624611</v>
      </c>
      <c r="I150" s="2">
        <f>H150*SQRT(J150)</f>
        <v>-1.1193538230909643</v>
      </c>
      <c r="J150" s="2">
        <f>$J$1+$J$3*J149+$J$2*I149^2</f>
        <v>3.94052920248268</v>
      </c>
      <c r="K150" s="2">
        <f>$K$2*K149+I150</f>
        <v>-1.5241456181061495</v>
      </c>
    </row>
    <row r="151" spans="2:11" ht="12.75">
      <c r="B151" s="2">
        <v>-0.06089180715207476</v>
      </c>
      <c r="C151" s="2">
        <v>-1.0296571417711675</v>
      </c>
      <c r="D151" s="2">
        <f t="shared" si="4"/>
        <v>-7.148285708855838</v>
      </c>
      <c r="E151" s="2">
        <v>0.4595477156895657</v>
      </c>
      <c r="F151" s="2">
        <f t="shared" si="5"/>
        <v>-0.06089180715207476</v>
      </c>
      <c r="H151" s="2">
        <v>1.1516658560140058</v>
      </c>
      <c r="I151" s="2">
        <f>H151*SQRT(J151)</f>
        <v>2.2160695435078717</v>
      </c>
      <c r="J151" s="2">
        <f>$J$1+$J$3*J150+$J$2*I150^2</f>
        <v>3.702659600487613</v>
      </c>
      <c r="K151" s="2">
        <f>$K$2*K150+I151</f>
        <v>1.6826185771707194</v>
      </c>
    </row>
    <row r="152" spans="2:11" ht="12.75">
      <c r="B152" s="2">
        <v>-0.569364146940643</v>
      </c>
      <c r="C152" s="2">
        <v>0.8475660706608323</v>
      </c>
      <c r="D152" s="2">
        <f t="shared" si="4"/>
        <v>2.2378303533041617</v>
      </c>
      <c r="E152" s="2">
        <v>0.11978514969328898</v>
      </c>
      <c r="F152" s="2">
        <f t="shared" si="5"/>
        <v>-0.569364146940643</v>
      </c>
      <c r="H152" s="2">
        <v>0.24276005206047557</v>
      </c>
      <c r="I152" s="2">
        <f>H152*SQRT(J152)</f>
        <v>0.47353799117756895</v>
      </c>
      <c r="J152" s="2">
        <f>$J$1+$J$3*J151+$J$2*I151^2</f>
        <v>3.805004818123146</v>
      </c>
      <c r="K152" s="2">
        <f>$K$2*K151+I152</f>
        <v>1.0624544931873208</v>
      </c>
    </row>
    <row r="153" spans="2:11" ht="12.75">
      <c r="B153" s="2">
        <v>0.8723691280465573</v>
      </c>
      <c r="C153" s="2">
        <v>0.5107654033054132</v>
      </c>
      <c r="D153" s="2">
        <f t="shared" si="4"/>
        <v>0.553827016527066</v>
      </c>
      <c r="E153" s="2">
        <v>0.39185766167180397</v>
      </c>
      <c r="F153" s="2">
        <f t="shared" si="5"/>
        <v>0.8723691280465573</v>
      </c>
      <c r="H153" s="2">
        <v>-1.4640045264968649</v>
      </c>
      <c r="I153" s="2">
        <f>H153*SQRT(J153)</f>
        <v>-2.743570619318129</v>
      </c>
      <c r="J153" s="2">
        <f>$J$1+$J$3*J152+$J$2*I152^2</f>
        <v>3.511942912825596</v>
      </c>
      <c r="K153" s="2">
        <f>$K$2*K152+I153</f>
        <v>-2.3717115467025667</v>
      </c>
    </row>
    <row r="154" spans="2:11" ht="12.75">
      <c r="B154" s="2">
        <v>-1.4860279407002963</v>
      </c>
      <c r="C154" s="2">
        <v>-1.396169864165131</v>
      </c>
      <c r="D154" s="2">
        <f t="shared" si="4"/>
        <v>-8.980849320825655</v>
      </c>
      <c r="E154" s="2">
        <v>0.631153294473098</v>
      </c>
      <c r="F154" s="2">
        <f t="shared" si="5"/>
        <v>-1.4860279407002963</v>
      </c>
      <c r="H154" s="2">
        <v>1.508315108367242</v>
      </c>
      <c r="I154" s="2">
        <f>H154*SQRT(J154)</f>
        <v>2.9640325030045824</v>
      </c>
      <c r="J154" s="2">
        <f>$J$1+$J$3*J153+$J$2*I153^2</f>
        <v>3.8617287097153303</v>
      </c>
      <c r="K154" s="2">
        <f>$K$2*K153+I154</f>
        <v>2.133933461658684</v>
      </c>
    </row>
    <row r="155" spans="2:11" ht="12.75">
      <c r="B155" s="2">
        <v>-0.14381384971784428</v>
      </c>
      <c r="C155" s="2">
        <v>-0.6289610610110685</v>
      </c>
      <c r="D155" s="2">
        <f t="shared" si="4"/>
        <v>-5.144805305055343</v>
      </c>
      <c r="E155" s="2">
        <v>0.8048951689199499</v>
      </c>
      <c r="F155" s="2">
        <f t="shared" si="5"/>
        <v>-0.14381384971784428</v>
      </c>
      <c r="H155" s="2">
        <v>-0.3341813226143131</v>
      </c>
      <c r="I155" s="2">
        <f>H155*SQRT(J155)</f>
        <v>-0.6883017482498628</v>
      </c>
      <c r="J155" s="2">
        <f>$J$1+$J$3*J154+$J$2*I154^2</f>
        <v>4.242222062081674</v>
      </c>
      <c r="K155" s="2">
        <f>$K$2*K154+I155</f>
        <v>0.05857496333067658</v>
      </c>
    </row>
    <row r="156" spans="2:11" ht="12.75">
      <c r="B156" s="2">
        <v>-0.6275638497754699</v>
      </c>
      <c r="C156" s="2">
        <v>0.8789902494754642</v>
      </c>
      <c r="D156" s="2">
        <f t="shared" si="4"/>
        <v>2.394951247377321</v>
      </c>
      <c r="E156" s="2">
        <v>0.934720908230842</v>
      </c>
      <c r="F156" s="2">
        <f t="shared" si="5"/>
        <v>2.394951247377321</v>
      </c>
      <c r="H156" s="2">
        <v>0.914558313525049</v>
      </c>
      <c r="I156" s="2">
        <f>H156*SQRT(J156)</f>
        <v>1.801860550349942</v>
      </c>
      <c r="J156" s="2">
        <f>$J$1+$J$3*J155+$J$2*I155^2</f>
        <v>3.881678393396845</v>
      </c>
      <c r="K156" s="2">
        <f>$K$2*K155+I156</f>
        <v>1.8223617875156788</v>
      </c>
    </row>
    <row r="157" spans="2:11" ht="12.75">
      <c r="B157" s="2">
        <v>-0.8382903615711257</v>
      </c>
      <c r="C157" s="2">
        <v>-0.11488509699120186</v>
      </c>
      <c r="D157" s="2">
        <f t="shared" si="4"/>
        <v>-2.5744254849560093</v>
      </c>
      <c r="E157" s="2">
        <v>0.11511581774346141</v>
      </c>
      <c r="F157" s="2">
        <f t="shared" si="5"/>
        <v>-0.8382903615711257</v>
      </c>
      <c r="H157" s="2">
        <v>-0.7362768883467652</v>
      </c>
      <c r="I157" s="2">
        <f>H157*SQRT(J157)</f>
        <v>-1.4381127156620737</v>
      </c>
      <c r="J157" s="2">
        <f>$J$1+$J$3*J156+$J$2*I156^2</f>
        <v>3.815078830150068</v>
      </c>
      <c r="K157" s="2">
        <f>$K$2*K156+I157</f>
        <v>-0.8002860900315861</v>
      </c>
    </row>
    <row r="158" spans="2:11" ht="12.75">
      <c r="B158" s="2">
        <v>-0.23213715394376777</v>
      </c>
      <c r="C158" s="2">
        <v>1.5184150470304303</v>
      </c>
      <c r="D158" s="2">
        <f t="shared" si="4"/>
        <v>5.592075235152151</v>
      </c>
      <c r="E158" s="2">
        <v>0.7951902829065829</v>
      </c>
      <c r="F158" s="2">
        <f t="shared" si="5"/>
        <v>-0.23213715394376777</v>
      </c>
      <c r="H158" s="2">
        <v>-1.1625729712250177</v>
      </c>
      <c r="I158" s="2">
        <f>H158*SQRT(J158)</f>
        <v>-2.2264157268649125</v>
      </c>
      <c r="J158" s="2">
        <f>$J$1+$J$3*J157+$J$2*I157^2</f>
        <v>3.66751651875597</v>
      </c>
      <c r="K158" s="2">
        <f>$K$2*K157+I158</f>
        <v>-2.5065158583759675</v>
      </c>
    </row>
    <row r="159" spans="2:11" ht="12.75">
      <c r="B159" s="2">
        <v>-1.3174485502531752</v>
      </c>
      <c r="C159" s="2">
        <v>-0.9354448593512643</v>
      </c>
      <c r="D159" s="2">
        <f t="shared" si="4"/>
        <v>-6.677224296756322</v>
      </c>
      <c r="E159" s="2">
        <v>0.7976317636646626</v>
      </c>
      <c r="F159" s="2">
        <f t="shared" si="5"/>
        <v>-1.3174485502531752</v>
      </c>
      <c r="H159" s="2">
        <v>-0.4331059244577773</v>
      </c>
      <c r="I159" s="2">
        <f>H159*SQRT(J159)</f>
        <v>-0.8421173507666756</v>
      </c>
      <c r="J159" s="2">
        <f>$J$1+$J$3*J158+$J$2*I158^2</f>
        <v>3.78056737411129</v>
      </c>
      <c r="K159" s="2">
        <f>$K$2*K158+I159</f>
        <v>-1.7193979011982643</v>
      </c>
    </row>
    <row r="160" spans="2:11" ht="12.75">
      <c r="B160" s="2">
        <v>-0.1673538463364821</v>
      </c>
      <c r="C160" s="2">
        <v>-1.061100647348212</v>
      </c>
      <c r="D160" s="2">
        <f t="shared" si="4"/>
        <v>-7.30550323674106</v>
      </c>
      <c r="E160" s="2">
        <v>0.04281746879482406</v>
      </c>
      <c r="F160" s="2">
        <f t="shared" si="5"/>
        <v>-0.1673538463364821</v>
      </c>
      <c r="H160" s="2">
        <v>0.7364769771811552</v>
      </c>
      <c r="I160" s="2">
        <f>H160*SQRT(J160)</f>
        <v>1.3839472054264657</v>
      </c>
      <c r="J160" s="2">
        <f>$J$1+$J$3*J159+$J$2*I159^2</f>
        <v>3.531186829886015</v>
      </c>
      <c r="K160" s="2">
        <f>$K$2*K159+I160</f>
        <v>0.7821579400070732</v>
      </c>
    </row>
    <row r="161" spans="2:11" ht="12.75">
      <c r="B161" s="2">
        <v>-1.4340594134409912</v>
      </c>
      <c r="C161" s="2">
        <v>-2.163287717849016</v>
      </c>
      <c r="D161" s="2">
        <f t="shared" si="4"/>
        <v>-12.816438589245081</v>
      </c>
      <c r="E161" s="2">
        <v>0.9085665456099125</v>
      </c>
      <c r="F161" s="2">
        <f t="shared" si="5"/>
        <v>-12.816438589245081</v>
      </c>
      <c r="H161" s="2">
        <v>0.23323764253291301</v>
      </c>
      <c r="I161" s="2">
        <f>H161*SQRT(J161)</f>
        <v>0.43184717959722513</v>
      </c>
      <c r="J161" s="2">
        <f>$J$1+$J$3*J160+$J$2*I160^2</f>
        <v>3.42817425330143</v>
      </c>
      <c r="K161" s="2">
        <f>$K$2*K160+I161</f>
        <v>0.7056024585997007</v>
      </c>
    </row>
    <row r="162" spans="2:11" ht="12.75">
      <c r="B162" s="2">
        <v>0.5808260539197363</v>
      </c>
      <c r="C162" s="2">
        <v>-0.33887658901221585</v>
      </c>
      <c r="D162" s="2">
        <f t="shared" si="4"/>
        <v>-3.6943829450610792</v>
      </c>
      <c r="E162" s="2">
        <v>0.9307535019989623</v>
      </c>
      <c r="F162" s="2">
        <f t="shared" si="5"/>
        <v>-3.6943829450610792</v>
      </c>
      <c r="H162" s="2">
        <v>-0.7621042641403619</v>
      </c>
      <c r="I162" s="2">
        <f>H162*SQRT(J162)</f>
        <v>-1.3648814529341196</v>
      </c>
      <c r="J162" s="2">
        <f>$J$1+$J$3*J161+$J$2*I161^2</f>
        <v>3.2074587615632306</v>
      </c>
      <c r="K162" s="2">
        <f>$K$2*K161+I162</f>
        <v>-1.1179205924242244</v>
      </c>
    </row>
    <row r="163" spans="2:11" ht="12.75">
      <c r="B163" s="2">
        <v>0.41261159822170157</v>
      </c>
      <c r="C163" s="2">
        <v>-2.0489460439421237</v>
      </c>
      <c r="D163" s="2">
        <f t="shared" si="4"/>
        <v>-12.244730219710618</v>
      </c>
      <c r="E163" s="2">
        <v>0.2359691152684103</v>
      </c>
      <c r="F163" s="2">
        <f t="shared" si="5"/>
        <v>0.41261159822170157</v>
      </c>
      <c r="H163" s="2">
        <v>-1.8377249944023788</v>
      </c>
      <c r="I163" s="2">
        <f>H163*SQRT(J163)</f>
        <v>-3.2693944336442717</v>
      </c>
      <c r="J163" s="2">
        <f>$J$1+$J$3*J162+$J$2*I162^2</f>
        <v>3.1649991196956693</v>
      </c>
      <c r="K163" s="2">
        <f>$K$2*K162+I163</f>
        <v>-3.6606666409927504</v>
      </c>
    </row>
    <row r="164" spans="2:11" ht="12.75">
      <c r="B164" s="2">
        <v>1.1677002476062626</v>
      </c>
      <c r="C164" s="2">
        <v>-1.9486924429656938</v>
      </c>
      <c r="D164" s="2">
        <f t="shared" si="4"/>
        <v>-11.743462214828469</v>
      </c>
      <c r="E164" s="2">
        <v>0.015015106662190619</v>
      </c>
      <c r="F164" s="2">
        <f t="shared" si="5"/>
        <v>1.1677002476062626</v>
      </c>
      <c r="H164" s="2">
        <v>2.3769462131895125</v>
      </c>
      <c r="I164" s="2">
        <f>H164*SQRT(J164)</f>
        <v>4.656093934114506</v>
      </c>
      <c r="J164" s="2">
        <f>$J$1+$J$3*J163+$J$2*I163^2</f>
        <v>3.8371144927760676</v>
      </c>
      <c r="K164" s="2">
        <f>$K$2*K163+I164</f>
        <v>3.3748606097670435</v>
      </c>
    </row>
    <row r="165" spans="2:11" ht="12.75">
      <c r="B165" s="2">
        <v>-0.5173126282898011</v>
      </c>
      <c r="C165" s="2">
        <v>-0.9763971320353448</v>
      </c>
      <c r="D165" s="2">
        <f t="shared" si="4"/>
        <v>-6.881985660176724</v>
      </c>
      <c r="E165" s="2">
        <v>0.663502914517655</v>
      </c>
      <c r="F165" s="2">
        <f t="shared" si="5"/>
        <v>-0.5173126282898011</v>
      </c>
      <c r="H165" s="2">
        <v>1.8110586097463965</v>
      </c>
      <c r="I165" s="2">
        <f>H165*SQRT(J165)</f>
        <v>4.151248344264447</v>
      </c>
      <c r="J165" s="2">
        <f>$J$1+$J$3*J164+$J$2*I164^2</f>
        <v>5.254028452084687</v>
      </c>
      <c r="K165" s="2">
        <f>$K$2*K164+I165</f>
        <v>5.332449557682912</v>
      </c>
    </row>
    <row r="166" spans="2:11" ht="12.75">
      <c r="B166" s="2">
        <v>-0.10049689080915414</v>
      </c>
      <c r="C166" s="2">
        <v>0.13477688298735302</v>
      </c>
      <c r="D166" s="2">
        <f t="shared" si="4"/>
        <v>-1.326115585063235</v>
      </c>
      <c r="E166" s="2">
        <v>0.05182042909024323</v>
      </c>
      <c r="F166" s="2">
        <f t="shared" si="5"/>
        <v>-0.10049689080915414</v>
      </c>
      <c r="H166" s="2">
        <v>1.747748683555983</v>
      </c>
      <c r="I166" s="2">
        <f>H166*SQRT(J166)</f>
        <v>4.292440802685091</v>
      </c>
      <c r="J166" s="2">
        <f>$J$1+$J$3*J165+$J$2*I165^2</f>
        <v>6.0318517869284145</v>
      </c>
      <c r="K166" s="2">
        <f>$K$2*K165+I166</f>
        <v>6.15879814787411</v>
      </c>
    </row>
    <row r="167" spans="2:11" ht="12.75">
      <c r="B167" s="2">
        <v>1.7355432646581903</v>
      </c>
      <c r="C167" s="2">
        <v>-0.5065862751507666</v>
      </c>
      <c r="D167" s="2">
        <f t="shared" si="4"/>
        <v>-4.532931375753833</v>
      </c>
      <c r="E167" s="2">
        <v>0.5138706625568408</v>
      </c>
      <c r="F167" s="2">
        <f t="shared" si="5"/>
        <v>1.7355432646581903</v>
      </c>
      <c r="H167" s="2">
        <v>-0.3950981408706866</v>
      </c>
      <c r="I167" s="2">
        <f>H167*SQRT(J167)</f>
        <v>-1.0264559420796375</v>
      </c>
      <c r="J167" s="2">
        <f>$J$1+$J$3*J166+$J$2*I166^2</f>
        <v>6.749485273107198</v>
      </c>
      <c r="K167" s="2">
        <f>$K$2*K166+I167</f>
        <v>1.129123409676301</v>
      </c>
    </row>
    <row r="168" spans="2:11" ht="12.75">
      <c r="B168" s="2">
        <v>-0.7946243840706302</v>
      </c>
      <c r="C168" s="2">
        <v>-0.7467497198376805</v>
      </c>
      <c r="D168" s="2">
        <f t="shared" si="4"/>
        <v>-5.733748599188402</v>
      </c>
      <c r="E168" s="2">
        <v>0.8613544114505448</v>
      </c>
      <c r="F168" s="2">
        <f t="shared" si="5"/>
        <v>-0.7946243840706302</v>
      </c>
      <c r="H168" s="2">
        <v>-0.7822018233127892</v>
      </c>
      <c r="I168" s="2">
        <f>H168*SQRT(J168)</f>
        <v>-1.905408506816487</v>
      </c>
      <c r="J168" s="2">
        <f>$J$1+$J$3*J167+$J$2*I167^2</f>
        <v>5.933877162568207</v>
      </c>
      <c r="K168" s="2">
        <f>$K$2*K167+I168</f>
        <v>-1.5102153134297818</v>
      </c>
    </row>
    <row r="169" spans="2:11" ht="12.75">
      <c r="B169" s="2">
        <v>0.5867218533239793</v>
      </c>
      <c r="C169" s="2">
        <v>1.2839382179663517</v>
      </c>
      <c r="D169" s="2">
        <f t="shared" si="4"/>
        <v>4.419691089831758</v>
      </c>
      <c r="E169" s="2">
        <v>0.27405621509445477</v>
      </c>
      <c r="F169" s="2">
        <f t="shared" si="5"/>
        <v>0.5867218533239793</v>
      </c>
      <c r="H169" s="2">
        <v>0.20471588868531398</v>
      </c>
      <c r="I169" s="2">
        <f>H169*SQRT(J169)</f>
        <v>0.47955754384192223</v>
      </c>
      <c r="J169" s="2">
        <f>$J$1+$J$3*J168+$J$2*I168^2</f>
        <v>5.487548256282457</v>
      </c>
      <c r="K169" s="2">
        <f>$K$2*K168+I169</f>
        <v>-0.049017815858501346</v>
      </c>
    </row>
    <row r="170" spans="2:11" ht="12.75">
      <c r="B170" s="2">
        <v>-1.4353463484439999</v>
      </c>
      <c r="C170" s="2">
        <v>0.9692757885204628</v>
      </c>
      <c r="D170" s="2">
        <f t="shared" si="4"/>
        <v>2.846378942602314</v>
      </c>
      <c r="E170" s="2">
        <v>0.20303964354380932</v>
      </c>
      <c r="F170" s="2">
        <f t="shared" si="5"/>
        <v>-1.4353463484439999</v>
      </c>
      <c r="H170" s="2">
        <v>1.0674352779460605</v>
      </c>
      <c r="I170" s="2">
        <f>H170*SQRT(J170)</f>
        <v>2.3528260692789025</v>
      </c>
      <c r="J170" s="2">
        <f>$J$1+$J$3*J169+$J$2*I169^2</f>
        <v>4.858436640054422</v>
      </c>
      <c r="K170" s="2">
        <f>$K$2*K169+I170</f>
        <v>2.335669833728427</v>
      </c>
    </row>
    <row r="171" spans="2:11" ht="12.75">
      <c r="B171" s="2">
        <v>1.587632141308859</v>
      </c>
      <c r="C171" s="2">
        <v>-0.6668983587587718</v>
      </c>
      <c r="D171" s="2">
        <f t="shared" si="4"/>
        <v>-5.334491793793859</v>
      </c>
      <c r="E171" s="2">
        <v>0.8164616840113529</v>
      </c>
      <c r="F171" s="2">
        <f t="shared" si="5"/>
        <v>1.587632141308859</v>
      </c>
      <c r="H171" s="2">
        <v>0.08950792107498273</v>
      </c>
      <c r="I171" s="2">
        <f>H171*SQRT(J171)</f>
        <v>0.19568512624517642</v>
      </c>
      <c r="J171" s="2">
        <f>$J$1+$J$3*J170+$J$2*I170^2</f>
        <v>4.779612553025811</v>
      </c>
      <c r="K171" s="2">
        <f>$K$2*K170+I171</f>
        <v>1.0131695680501258</v>
      </c>
    </row>
    <row r="172" spans="2:11" ht="12.75">
      <c r="B172" s="2">
        <v>0.08313463695230894</v>
      </c>
      <c r="C172" s="2">
        <v>-0.8283313945867121</v>
      </c>
      <c r="D172" s="2">
        <f t="shared" si="4"/>
        <v>-6.141656972933561</v>
      </c>
      <c r="E172" s="2">
        <v>0.5696890163884396</v>
      </c>
      <c r="F172" s="2">
        <f t="shared" si="5"/>
        <v>0.08313463695230894</v>
      </c>
      <c r="H172" s="2">
        <v>0.37935024010948837</v>
      </c>
      <c r="I172" s="2">
        <f>H172*SQRT(J172)</f>
        <v>0.7845081700375762</v>
      </c>
      <c r="J172" s="2">
        <f>$J$1+$J$3*J171+$J$2*I171^2</f>
        <v>4.2767534559113365</v>
      </c>
      <c r="K172" s="2">
        <f>$K$2*K171+I172</f>
        <v>1.1391175188551204</v>
      </c>
    </row>
    <row r="173" spans="2:11" ht="12.75">
      <c r="B173" s="2">
        <v>0.6955519893381279</v>
      </c>
      <c r="C173" s="2">
        <v>0.2392164333286928</v>
      </c>
      <c r="D173" s="2">
        <f t="shared" si="4"/>
        <v>-0.803917833356536</v>
      </c>
      <c r="E173" s="2">
        <v>0.6462599566637165</v>
      </c>
      <c r="F173" s="2">
        <f t="shared" si="5"/>
        <v>0.6955519893381279</v>
      </c>
      <c r="H173" s="2">
        <v>-0.343742385666701</v>
      </c>
      <c r="I173" s="2">
        <f>H173*SQRT(J173)</f>
        <v>-0.6806306702607443</v>
      </c>
      <c r="J173" s="2">
        <f>$J$1+$J$3*J172+$J$2*I172^2</f>
        <v>3.9206390102375264</v>
      </c>
      <c r="K173" s="2">
        <f>$K$2*K172+I173</f>
        <v>-0.2819395386614522</v>
      </c>
    </row>
    <row r="174" spans="2:11" ht="12.75">
      <c r="B174" s="2">
        <v>0.04664229891204741</v>
      </c>
      <c r="C174" s="2">
        <v>-1.0297867447661702</v>
      </c>
      <c r="D174" s="2">
        <f t="shared" si="4"/>
        <v>-7.148933723830851</v>
      </c>
      <c r="E174" s="2">
        <v>0.5576952421643727</v>
      </c>
      <c r="F174" s="2">
        <f t="shared" si="5"/>
        <v>0.04664229891204741</v>
      </c>
      <c r="H174" s="2">
        <v>-1.5769364836160094</v>
      </c>
      <c r="I174" s="2">
        <f>H174*SQRT(J174)</f>
        <v>-3.0018061290855007</v>
      </c>
      <c r="J174" s="2">
        <f>$J$1+$J$3*J173+$J$2*I173^2</f>
        <v>3.6235718569339888</v>
      </c>
      <c r="K174" s="2">
        <f>$K$2*K173+I174</f>
        <v>-3.100484967617009</v>
      </c>
    </row>
    <row r="175" spans="2:11" ht="12.75">
      <c r="B175" s="2">
        <v>-0.2995921022375114</v>
      </c>
      <c r="C175" s="2">
        <v>0.7245898814289831</v>
      </c>
      <c r="D175" s="2">
        <f t="shared" si="4"/>
        <v>1.6229494071449153</v>
      </c>
      <c r="E175" s="2">
        <v>0.4503921628467666</v>
      </c>
      <c r="F175" s="2">
        <f t="shared" si="5"/>
        <v>-0.2995921022375114</v>
      </c>
      <c r="H175" s="2">
        <v>1.4351326171890832</v>
      </c>
      <c r="I175" s="2">
        <f>H175*SQRT(J175)</f>
        <v>2.8951732032022996</v>
      </c>
      <c r="J175" s="2">
        <f>$J$1+$J$3*J174+$J$2*I174^2</f>
        <v>4.0697246884764136</v>
      </c>
      <c r="K175" s="2">
        <f>$K$2*K174+I175</f>
        <v>1.8100034645363465</v>
      </c>
    </row>
    <row r="176" spans="2:11" ht="12.75">
      <c r="B176" s="2">
        <v>-0.009677023626863956</v>
      </c>
      <c r="C176" s="2">
        <v>1.0022290553024504</v>
      </c>
      <c r="D176" s="2">
        <f t="shared" si="4"/>
        <v>3.011145276512252</v>
      </c>
      <c r="E176" s="2">
        <v>0.2402417065950499</v>
      </c>
      <c r="F176" s="2">
        <f t="shared" si="5"/>
        <v>-0.009677023626863956</v>
      </c>
      <c r="H176" s="2">
        <v>0.15518594409513753</v>
      </c>
      <c r="I176" s="2">
        <f>H176*SQRT(J176)</f>
        <v>0.324644469286861</v>
      </c>
      <c r="J176" s="2">
        <f>$J$1+$J$3*J175+$J$2*I175^2</f>
        <v>4.376341980904384</v>
      </c>
      <c r="K176" s="2">
        <f>$K$2*K175+I176</f>
        <v>0.9581456818745824</v>
      </c>
    </row>
    <row r="177" spans="2:11" ht="12.75">
      <c r="B177" s="2">
        <v>-1.0139274309040047</v>
      </c>
      <c r="C177" s="2">
        <v>0.7586322681163438</v>
      </c>
      <c r="D177" s="2">
        <f t="shared" si="4"/>
        <v>1.7931613405817188</v>
      </c>
      <c r="E177" s="2">
        <v>0.9194921720023194</v>
      </c>
      <c r="F177" s="2">
        <f t="shared" si="5"/>
        <v>1.7931613405817188</v>
      </c>
      <c r="H177" s="2">
        <v>-0.713691861164989</v>
      </c>
      <c r="I177" s="2">
        <f>H177*SQRT(J177)</f>
        <v>-1.4201401238016982</v>
      </c>
      <c r="J177" s="2">
        <f>$J$1+$J$3*J176+$J$2*I176^2</f>
        <v>3.959505107238592</v>
      </c>
      <c r="K177" s="2">
        <f>$K$2*K176+I177</f>
        <v>-1.0847891351455945</v>
      </c>
    </row>
    <row r="178" spans="2:11" ht="12.75">
      <c r="B178" s="2">
        <v>1.241660356754437</v>
      </c>
      <c r="C178" s="2">
        <v>-1.1695192370098084</v>
      </c>
      <c r="D178" s="2">
        <f t="shared" si="4"/>
        <v>-7.847596185049042</v>
      </c>
      <c r="E178" s="2">
        <v>0.8775292214728233</v>
      </c>
      <c r="F178" s="2">
        <f t="shared" si="5"/>
        <v>1.241660356754437</v>
      </c>
      <c r="H178" s="2">
        <v>-1.7634647520026192</v>
      </c>
      <c r="I178" s="2">
        <f>H178*SQRT(J178)</f>
        <v>-3.4280901717141434</v>
      </c>
      <c r="J178" s="2">
        <f>$J$1+$J$3*J177+$J$2*I177^2</f>
        <v>3.7789479234893943</v>
      </c>
      <c r="K178" s="2">
        <f>$K$2*K177+I178</f>
        <v>-3.8077663690151016</v>
      </c>
    </row>
    <row r="179" spans="2:11" ht="12.75">
      <c r="B179" s="2">
        <v>0.3965055839216802</v>
      </c>
      <c r="C179" s="2">
        <v>-1.7811225916375406</v>
      </c>
      <c r="D179" s="2">
        <f t="shared" si="4"/>
        <v>-10.905612958187703</v>
      </c>
      <c r="E179" s="2">
        <v>0.08993804742576372</v>
      </c>
      <c r="F179" s="2">
        <f t="shared" si="5"/>
        <v>0.3965055839216802</v>
      </c>
      <c r="H179" s="2">
        <v>1.1138854461023584</v>
      </c>
      <c r="I179" s="2">
        <f>H179*SQRT(J179)</f>
        <v>2.3400351360959455</v>
      </c>
      <c r="J179" s="2">
        <f>$J$1+$J$3*J178+$J$2*I178^2</f>
        <v>4.413302516823764</v>
      </c>
      <c r="K179" s="2">
        <f>$K$2*K178+I179</f>
        <v>1.00731690694066</v>
      </c>
    </row>
    <row r="180" spans="2:11" ht="12.75">
      <c r="B180" s="2">
        <v>0.07929656931082718</v>
      </c>
      <c r="C180" s="2">
        <v>1.0062831279356033</v>
      </c>
      <c r="D180" s="2">
        <f t="shared" si="4"/>
        <v>3.0314156396780163</v>
      </c>
      <c r="E180" s="2">
        <v>0.4717551194799646</v>
      </c>
      <c r="F180" s="2">
        <f t="shared" si="5"/>
        <v>0.07929656931082718</v>
      </c>
      <c r="H180" s="2">
        <v>-1.9553772290237248</v>
      </c>
      <c r="I180" s="2">
        <f>H180*SQRT(J180)</f>
        <v>-4.1103420832181</v>
      </c>
      <c r="J180" s="2">
        <f>$J$1+$J$3*J179+$J$2*I179^2</f>
        <v>4.418703168512097</v>
      </c>
      <c r="K180" s="2">
        <f>$K$2*K179+I180</f>
        <v>-3.7577811657888693</v>
      </c>
    </row>
    <row r="181" spans="2:11" ht="12.75">
      <c r="B181" s="2">
        <v>1.0353937796026003</v>
      </c>
      <c r="C181" s="2">
        <v>0.10511030268389732</v>
      </c>
      <c r="D181" s="2">
        <f t="shared" si="4"/>
        <v>-1.4744484865805134</v>
      </c>
      <c r="E181" s="2">
        <v>0.9327677236243782</v>
      </c>
      <c r="F181" s="2">
        <f t="shared" si="5"/>
        <v>-1.4744484865805134</v>
      </c>
      <c r="H181" s="2">
        <v>-1.2600594345713034</v>
      </c>
      <c r="I181" s="2">
        <f>H181*SQRT(J181)</f>
        <v>-2.910861523821801</v>
      </c>
      <c r="J181" s="2">
        <f>$J$1+$J$3*J180+$J$2*I180^2</f>
        <v>5.336555498095575</v>
      </c>
      <c r="K181" s="2">
        <f>$K$2*K180+I181</f>
        <v>-4.226084931847906</v>
      </c>
    </row>
    <row r="182" spans="2:11" ht="12.75">
      <c r="B182" s="2">
        <v>-0.7616949915245641</v>
      </c>
      <c r="C182" s="2">
        <v>0.5784727363788988</v>
      </c>
      <c r="D182" s="2">
        <f t="shared" si="4"/>
        <v>0.8923636818944942</v>
      </c>
      <c r="E182" s="2">
        <v>0.23981444746238595</v>
      </c>
      <c r="F182" s="2">
        <f t="shared" si="5"/>
        <v>-0.7616949915245641</v>
      </c>
      <c r="H182" s="2">
        <v>-0.6273774033616064</v>
      </c>
      <c r="I182" s="2">
        <f>H182*SQRT(J182)</f>
        <v>-1.4575009506530647</v>
      </c>
      <c r="J182" s="2">
        <f>$J$1+$J$3*J181+$J$2*I181^2</f>
        <v>5.397093583345755</v>
      </c>
      <c r="K182" s="2">
        <f>$K$2*K181+I182</f>
        <v>-2.9366306767998314</v>
      </c>
    </row>
    <row r="183" spans="2:11" ht="12.75">
      <c r="B183" s="2">
        <v>0.46432546696451027</v>
      </c>
      <c r="C183" s="2">
        <v>0.7287735570571385</v>
      </c>
      <c r="D183" s="2">
        <f t="shared" si="4"/>
        <v>1.6438677852856927</v>
      </c>
      <c r="E183" s="2">
        <v>0.22052674947355572</v>
      </c>
      <c r="F183" s="2">
        <f t="shared" si="5"/>
        <v>0.46432546696451027</v>
      </c>
      <c r="H183" s="2">
        <v>1.457115104130935</v>
      </c>
      <c r="I183" s="2">
        <f>H183*SQRT(J183)</f>
        <v>3.237819793460907</v>
      </c>
      <c r="J183" s="2">
        <f>$J$1+$J$3*J182+$J$2*I182^2</f>
        <v>4.937619588368971</v>
      </c>
      <c r="K183" s="2">
        <f>$K$2*K182+I183</f>
        <v>2.2099990565809664</v>
      </c>
    </row>
    <row r="184" spans="2:11" ht="12.75">
      <c r="B184" s="2">
        <v>-0.9490395314060152</v>
      </c>
      <c r="C184" s="2">
        <v>0.5966558092040941</v>
      </c>
      <c r="D184" s="2">
        <f t="shared" si="4"/>
        <v>0.9832790460204706</v>
      </c>
      <c r="E184" s="2">
        <v>0.15610217596972564</v>
      </c>
      <c r="F184" s="2">
        <f t="shared" si="5"/>
        <v>-0.9490395314060152</v>
      </c>
      <c r="H184" s="2">
        <v>2.304768713656813</v>
      </c>
      <c r="I184" s="2">
        <f>H184*SQRT(J184)</f>
        <v>5.275239414507206</v>
      </c>
      <c r="J184" s="2">
        <f>$J$1+$J$3*J183+$J$2*I183^2</f>
        <v>5.238773831889356</v>
      </c>
      <c r="K184" s="2">
        <f>$K$2*K183+I184</f>
        <v>6.048739084310545</v>
      </c>
    </row>
    <row r="185" spans="2:11" ht="12.75">
      <c r="B185" s="2">
        <v>1.610715116839856</v>
      </c>
      <c r="C185" s="2">
        <v>0.23426082407240756</v>
      </c>
      <c r="D185" s="2">
        <f t="shared" si="4"/>
        <v>-0.8286958796379622</v>
      </c>
      <c r="E185" s="2">
        <v>0.46586504715109717</v>
      </c>
      <c r="F185" s="2">
        <f t="shared" si="5"/>
        <v>1.610715116839856</v>
      </c>
      <c r="H185" s="2">
        <v>0.5078914000478107</v>
      </c>
      <c r="I185" s="2">
        <f>H185*SQRT(J185)</f>
        <v>1.3309537262939122</v>
      </c>
      <c r="J185" s="2">
        <f>$J$1+$J$3*J184+$J$2*I184^2</f>
        <v>6.867271135941111</v>
      </c>
      <c r="K185" s="2">
        <f>$K$2*K184+I185</f>
        <v>3.4480124058026025</v>
      </c>
    </row>
    <row r="186" spans="2:11" ht="12.75">
      <c r="B186" s="2">
        <v>-0.385275598091539</v>
      </c>
      <c r="C186" s="2">
        <v>0.24875248527678195</v>
      </c>
      <c r="D186" s="2">
        <f t="shared" si="4"/>
        <v>-0.7562375736160902</v>
      </c>
      <c r="E186" s="2">
        <v>0.43845942564165163</v>
      </c>
      <c r="F186" s="2">
        <f t="shared" si="5"/>
        <v>-0.385275598091539</v>
      </c>
      <c r="H186" s="2">
        <v>-0.5310039341566153</v>
      </c>
      <c r="I186" s="2">
        <f>H186*SQRT(J186)</f>
        <v>-1.309926752026859</v>
      </c>
      <c r="J186" s="2">
        <f>$J$1+$J$3*J185+$J$2*I185^2</f>
        <v>6.085531934475742</v>
      </c>
      <c r="K186" s="2">
        <f>$K$2*K185+I186</f>
        <v>-0.10312240999594824</v>
      </c>
    </row>
    <row r="187" spans="2:11" ht="12.75">
      <c r="B187" s="2">
        <v>1.8182072381023318</v>
      </c>
      <c r="C187" s="2">
        <v>-2.4008295440580696</v>
      </c>
      <c r="D187" s="2">
        <f t="shared" si="4"/>
        <v>-14.004147720290348</v>
      </c>
      <c r="E187" s="2">
        <v>0.5606555375835445</v>
      </c>
      <c r="F187" s="2">
        <f t="shared" si="5"/>
        <v>1.8182072381023318</v>
      </c>
      <c r="H187" s="2">
        <v>0.4208720838505542</v>
      </c>
      <c r="I187" s="2">
        <f>H187*SQRT(J187)</f>
        <v>0.9830492790018689</v>
      </c>
      <c r="J187" s="2">
        <f>$J$1+$J$3*J186+$J$2*I186^2</f>
        <v>5.455698195234644</v>
      </c>
      <c r="K187" s="2">
        <f>$K$2*K186+I187</f>
        <v>0.946956435503287</v>
      </c>
    </row>
    <row r="188" spans="2:11" ht="12.75">
      <c r="B188" s="2">
        <v>0.016791545931482688</v>
      </c>
      <c r="C188" s="2">
        <v>-0.12305235941312276</v>
      </c>
      <c r="D188" s="2">
        <f t="shared" si="4"/>
        <v>-2.615261797065614</v>
      </c>
      <c r="E188" s="2">
        <v>0.33741264076662497</v>
      </c>
      <c r="F188" s="2">
        <f t="shared" si="5"/>
        <v>0.016791545931482688</v>
      </c>
      <c r="H188" s="2">
        <v>0.12744635569106322</v>
      </c>
      <c r="I188" s="2">
        <f>H188*SQRT(J188)</f>
        <v>0.28188038084675343</v>
      </c>
      <c r="J188" s="2">
        <f>$J$1+$J$3*J187+$J$2*I187^2</f>
        <v>4.891869426983404</v>
      </c>
      <c r="K188" s="2">
        <f>$K$2*K187+I188</f>
        <v>0.6133151332729039</v>
      </c>
    </row>
    <row r="189" spans="2:11" ht="12.75">
      <c r="B189" s="2">
        <v>0.9895438779494725</v>
      </c>
      <c r="C189" s="2">
        <v>1.2360578693915159</v>
      </c>
      <c r="D189" s="2">
        <f t="shared" si="4"/>
        <v>4.180289346957579</v>
      </c>
      <c r="E189" s="2">
        <v>0.28748435926389354</v>
      </c>
      <c r="F189" s="2">
        <f t="shared" si="5"/>
        <v>0.9895438779494725</v>
      </c>
      <c r="H189" s="2">
        <v>1.2981968211533967</v>
      </c>
      <c r="I189" s="2">
        <f>H189*SQRT(J189)</f>
        <v>2.7137754466046875</v>
      </c>
      <c r="J189" s="2">
        <f>$J$1+$J$3*J188+$J$2*I188^2</f>
        <v>4.369852065515229</v>
      </c>
      <c r="K189" s="2">
        <f>$K$2*K188+I189</f>
        <v>2.928435743250204</v>
      </c>
    </row>
    <row r="190" spans="2:11" ht="12.75">
      <c r="B190" s="2">
        <v>1.6355579646187834</v>
      </c>
      <c r="C190" s="2">
        <v>-1.819003045966383</v>
      </c>
      <c r="D190" s="2">
        <f t="shared" si="4"/>
        <v>-11.095015229831915</v>
      </c>
      <c r="E190" s="2">
        <v>0.9649037141026032</v>
      </c>
      <c r="F190" s="2">
        <f t="shared" si="5"/>
        <v>-11.095015229831915</v>
      </c>
      <c r="H190" s="2">
        <v>-0.24764858608250506</v>
      </c>
      <c r="I190" s="2">
        <f>H190*SQRT(J190)</f>
        <v>-0.5273838040829054</v>
      </c>
      <c r="J190" s="2">
        <f>$J$1+$J$3*J189+$J$2*I189^2</f>
        <v>4.535047826379741</v>
      </c>
      <c r="K190" s="2">
        <f>$K$2*K189+I190</f>
        <v>0.49756870605466597</v>
      </c>
    </row>
    <row r="191" spans="2:11" ht="12.75">
      <c r="B191" s="2">
        <v>0.803995590104023</v>
      </c>
      <c r="C191" s="2">
        <v>0.36688334148493595</v>
      </c>
      <c r="D191" s="2">
        <f t="shared" si="4"/>
        <v>-0.16558329257532023</v>
      </c>
      <c r="E191" s="2">
        <v>0.7437971129490035</v>
      </c>
      <c r="F191" s="2">
        <f t="shared" si="5"/>
        <v>0.803995590104023</v>
      </c>
      <c r="H191" s="2">
        <v>1.5030855138320476</v>
      </c>
      <c r="I191" s="2">
        <f>H191*SQRT(J191)</f>
        <v>3.043623445918128</v>
      </c>
      <c r="J191" s="2">
        <f>$J$1+$J$3*J190+$J$2*I190^2</f>
        <v>4.10028895524851</v>
      </c>
      <c r="K191" s="2">
        <f>$K$2*K190+I191</f>
        <v>3.217772493037261</v>
      </c>
    </row>
    <row r="192" spans="2:11" ht="12.75">
      <c r="B192" s="2">
        <v>0.7422090675390791</v>
      </c>
      <c r="C192" s="2">
        <v>0.4839284883928485</v>
      </c>
      <c r="D192" s="2">
        <f t="shared" si="4"/>
        <v>0.4196424419642426</v>
      </c>
      <c r="E192" s="2">
        <v>0.29163487655262915</v>
      </c>
      <c r="F192" s="2">
        <f t="shared" si="5"/>
        <v>0.7422090675390791</v>
      </c>
      <c r="H192" s="2">
        <v>0.4151957000431139</v>
      </c>
      <c r="I192" s="2">
        <f>H192*SQRT(J192)</f>
        <v>0.877952161396284</v>
      </c>
      <c r="J192" s="2">
        <f>$J$1+$J$3*J191+$J$2*I191^2</f>
        <v>4.471322658642212</v>
      </c>
      <c r="K192" s="2">
        <f>$K$2*K191+I192</f>
        <v>2.0041725339593253</v>
      </c>
    </row>
    <row r="193" spans="2:11" ht="12.75">
      <c r="B193" s="2">
        <v>-0.1353942025161814</v>
      </c>
      <c r="C193" s="2">
        <v>1.6593321561231278</v>
      </c>
      <c r="D193" s="2">
        <f t="shared" si="4"/>
        <v>6.296660780615639</v>
      </c>
      <c r="E193" s="2">
        <v>0.5408795434430982</v>
      </c>
      <c r="F193" s="2">
        <f t="shared" si="5"/>
        <v>-0.1353942025161814</v>
      </c>
      <c r="H193" s="2">
        <v>0.7895994258433348</v>
      </c>
      <c r="I193" s="2">
        <f>H193*SQRT(J193)</f>
        <v>1.596616533118382</v>
      </c>
      <c r="J193" s="2">
        <f>$J$1+$J$3*J192+$J$2*I192^2</f>
        <v>4.088722126729802</v>
      </c>
      <c r="K193" s="2">
        <f>$K$2*K192+I193</f>
        <v>2.2980769200041458</v>
      </c>
    </row>
    <row r="194" spans="2:11" ht="12.75">
      <c r="B194" s="2">
        <v>0.4543790055322461</v>
      </c>
      <c r="C194" s="2">
        <v>-0.03117747837677598</v>
      </c>
      <c r="D194" s="2">
        <f t="shared" si="4"/>
        <v>-2.15588739188388</v>
      </c>
      <c r="E194" s="2">
        <v>0.9757072664571063</v>
      </c>
      <c r="F194" s="2">
        <f t="shared" si="5"/>
        <v>-2.15588739188388</v>
      </c>
      <c r="H194" s="2">
        <v>-0.9122368282987736</v>
      </c>
      <c r="I194" s="2">
        <f>H194*SQRT(J194)</f>
        <v>-1.8072681217879925</v>
      </c>
      <c r="J194" s="2">
        <f>$J$1+$J$3*J193+$J$2*I193^2</f>
        <v>3.924912449689999</v>
      </c>
      <c r="K194" s="2">
        <f>$K$2*K193+I194</f>
        <v>-1.0029411997865414</v>
      </c>
    </row>
    <row r="195" spans="2:11" ht="12.75">
      <c r="B195" s="2">
        <v>-0.020618244889192283</v>
      </c>
      <c r="C195" s="2">
        <v>-0.052464201871771365</v>
      </c>
      <c r="D195" s="2">
        <f t="shared" si="4"/>
        <v>-2.262321009358857</v>
      </c>
      <c r="E195" s="2">
        <v>0.041016876735740226</v>
      </c>
      <c r="F195" s="2">
        <f t="shared" si="5"/>
        <v>-0.020618244889192283</v>
      </c>
      <c r="H195" s="2">
        <v>-1.1343195183144417</v>
      </c>
      <c r="I195" s="2">
        <f>H195*SQRT(J195)</f>
        <v>-2.2260503681005543</v>
      </c>
      <c r="J195" s="2">
        <f>$J$1+$J$3*J194+$J$2*I194^2</f>
        <v>3.8512274048744874</v>
      </c>
      <c r="K195" s="2">
        <f>$K$2*K194+I195</f>
        <v>-2.577079788025844</v>
      </c>
    </row>
    <row r="196" spans="2:11" ht="12.75">
      <c r="B196" s="2">
        <v>-1.6828198567964137</v>
      </c>
      <c r="C196" s="2">
        <v>0.44321154746285174</v>
      </c>
      <c r="D196" s="2">
        <f t="shared" si="4"/>
        <v>0.2160577373142587</v>
      </c>
      <c r="E196" s="2">
        <v>0.4832605975524155</v>
      </c>
      <c r="F196" s="2">
        <f t="shared" si="5"/>
        <v>-1.6828198567964137</v>
      </c>
      <c r="H196" s="2">
        <v>-1.516477823315654</v>
      </c>
      <c r="I196" s="2">
        <f>H196*SQRT(J196)</f>
        <v>-3.0053078111698506</v>
      </c>
      <c r="J196" s="2">
        <f>$J$1+$J$3*J195+$J$2*I195^2</f>
        <v>3.9274059432052395</v>
      </c>
      <c r="K196" s="2">
        <f>$K$2*K195+I196</f>
        <v>-3.907285736978896</v>
      </c>
    </row>
    <row r="197" spans="2:11" ht="12.75">
      <c r="B197" s="2">
        <v>0.1927787707245443</v>
      </c>
      <c r="C197" s="2">
        <v>0.6507411853817757</v>
      </c>
      <c r="D197" s="2">
        <f t="shared" si="4"/>
        <v>1.2537059269088786</v>
      </c>
      <c r="E197" s="2">
        <v>0.4990386669515061</v>
      </c>
      <c r="F197" s="2">
        <f t="shared" si="5"/>
        <v>0.1927787707245443</v>
      </c>
      <c r="H197" s="2">
        <v>1.1247630027355626</v>
      </c>
      <c r="I197" s="2">
        <f>H197*SQRT(J197)</f>
        <v>2.3362805247889713</v>
      </c>
      <c r="J197" s="2">
        <f>$J$1+$J$3*J196+$J$2*I196^2</f>
        <v>4.314474757754473</v>
      </c>
      <c r="K197" s="2">
        <f>$K$2*K196+I197</f>
        <v>0.9687305168463578</v>
      </c>
    </row>
    <row r="198" spans="2:11" ht="12.75">
      <c r="B198" s="2">
        <v>-0.16890453480300494</v>
      </c>
      <c r="C198" s="2">
        <v>0.8256392902694643</v>
      </c>
      <c r="D198" s="2">
        <f t="shared" si="4"/>
        <v>2.1281964513473213</v>
      </c>
      <c r="E198" s="2">
        <v>0.15240943632312998</v>
      </c>
      <c r="F198" s="2">
        <f t="shared" si="5"/>
        <v>-0.16890453480300494</v>
      </c>
      <c r="H198" s="2">
        <v>-0.6412221864593448</v>
      </c>
      <c r="I198" s="2">
        <f>H198*SQRT(J198)</f>
        <v>-1.3355653547488597</v>
      </c>
      <c r="J198" s="2">
        <f>$J$1+$J$3*J197+$J$2*I197^2</f>
        <v>4.3382363414442375</v>
      </c>
      <c r="K198" s="2">
        <f>$K$2*K197+I198</f>
        <v>-0.9965096738526344</v>
      </c>
    </row>
    <row r="199" spans="2:11" ht="12.75">
      <c r="B199" s="2">
        <v>1.321466243098257</v>
      </c>
      <c r="C199" s="2">
        <v>1.9023082131752744</v>
      </c>
      <c r="D199" s="2">
        <f aca="true" t="shared" si="6" ref="D199:D262">5*C199-2</f>
        <v>7.511541065876372</v>
      </c>
      <c r="E199" s="2">
        <v>0.40620136112552263</v>
      </c>
      <c r="F199" s="2">
        <f aca="true" t="shared" si="7" ref="F199:F262">IF(E199&lt;0.9,B199,D199)</f>
        <v>1.321466243098257</v>
      </c>
      <c r="H199" s="2">
        <v>-0.7522203304688446</v>
      </c>
      <c r="I199" s="2">
        <f>H199*SQRT(J199)</f>
        <v>-1.516295556489676</v>
      </c>
      <c r="J199" s="2">
        <f>$J$1+$J$3*J198+$J$2*I198^2</f>
        <v>4.063287858499826</v>
      </c>
      <c r="K199" s="2">
        <f>$K$2*K198+I199</f>
        <v>-1.865073942338098</v>
      </c>
    </row>
    <row r="200" spans="2:11" ht="12.75">
      <c r="B200" s="2">
        <v>-1.3105545804137364</v>
      </c>
      <c r="C200" s="2">
        <v>0.6200366442499217</v>
      </c>
      <c r="D200" s="2">
        <f t="shared" si="6"/>
        <v>1.1001832212496083</v>
      </c>
      <c r="E200" s="2">
        <v>0.5552537614062929</v>
      </c>
      <c r="F200" s="2">
        <f t="shared" si="7"/>
        <v>-1.3105545804137364</v>
      </c>
      <c r="H200" s="2">
        <v>0.6633672455791384</v>
      </c>
      <c r="I200" s="2">
        <f>H200*SQRT(J200)</f>
        <v>1.307449967624282</v>
      </c>
      <c r="J200" s="2">
        <f>$J$1+$J$3*J199+$J$2*I199^2</f>
        <v>3.884562463970288</v>
      </c>
      <c r="K200" s="2">
        <f>$K$2*K199+I200</f>
        <v>0.6546740878059476</v>
      </c>
    </row>
    <row r="201" spans="2:11" ht="12.75">
      <c r="B201" s="2">
        <v>-0.21574351194431074</v>
      </c>
      <c r="C201" s="2">
        <v>-0.7420067049679346</v>
      </c>
      <c r="D201" s="2">
        <f t="shared" si="6"/>
        <v>-5.710033524839673</v>
      </c>
      <c r="E201" s="2">
        <v>0.21997741630298775</v>
      </c>
      <c r="F201" s="2">
        <f t="shared" si="7"/>
        <v>-0.21574351194431074</v>
      </c>
      <c r="H201" s="2">
        <v>1.5685054677305743</v>
      </c>
      <c r="I201" s="2">
        <f>H201*SQRT(J201)</f>
        <v>3.0147980808045656</v>
      </c>
      <c r="J201" s="2">
        <f>$J$1+$J$3*J200+$J$2*I200^2</f>
        <v>3.6944040046034896</v>
      </c>
      <c r="K201" s="2">
        <f>$K$2*K200+I201</f>
        <v>3.243934011536647</v>
      </c>
    </row>
    <row r="202" spans="2:11" ht="12.75">
      <c r="B202" s="2">
        <v>0.739289589546388</v>
      </c>
      <c r="C202" s="2">
        <v>2.3317261366173625</v>
      </c>
      <c r="D202" s="2">
        <f t="shared" si="6"/>
        <v>9.658630683086812</v>
      </c>
      <c r="E202" s="2">
        <v>0.8604693746757408</v>
      </c>
      <c r="F202" s="2">
        <f t="shared" si="7"/>
        <v>0.739289589546388</v>
      </c>
      <c r="H202" s="2">
        <v>0.17721390577207785</v>
      </c>
      <c r="I202" s="2">
        <f>H202*SQRT(J202)</f>
        <v>0.360256466215196</v>
      </c>
      <c r="J202" s="2">
        <f>$J$1+$J$3*J201+$J$2*I201^2</f>
        <v>4.132643801124623</v>
      </c>
      <c r="K202" s="2">
        <f>$K$2*K201+I202</f>
        <v>1.4956333702530222</v>
      </c>
    </row>
    <row r="203" spans="2:11" ht="12.75">
      <c r="B203" s="2">
        <v>1.3494582162820734</v>
      </c>
      <c r="C203" s="2">
        <v>0.1797013737814268</v>
      </c>
      <c r="D203" s="2">
        <f t="shared" si="6"/>
        <v>-1.101493131092866</v>
      </c>
      <c r="E203" s="2">
        <v>0.6244087038789026</v>
      </c>
      <c r="F203" s="2">
        <f t="shared" si="7"/>
        <v>1.3494582162820734</v>
      </c>
      <c r="H203" s="2">
        <v>-1.3417002264759503</v>
      </c>
      <c r="I203" s="2">
        <f>H203*SQRT(J203)</f>
        <v>-2.6039003094096835</v>
      </c>
      <c r="J203" s="2">
        <f>$J$1+$J$3*J202+$J$2*I202^2</f>
        <v>3.766497818615688</v>
      </c>
      <c r="K203" s="2">
        <f>$K$2*K202+I203</f>
        <v>-2.080428629821126</v>
      </c>
    </row>
    <row r="204" spans="2:11" ht="12.75">
      <c r="B204" s="2">
        <v>-0.4732908109872369</v>
      </c>
      <c r="C204" s="2">
        <v>-0.23811480787117034</v>
      </c>
      <c r="D204" s="2">
        <f t="shared" si="6"/>
        <v>-3.1905740393558517</v>
      </c>
      <c r="E204" s="2">
        <v>0.008239997558519242</v>
      </c>
      <c r="F204" s="2">
        <f t="shared" si="7"/>
        <v>-0.4732908109872369</v>
      </c>
      <c r="H204" s="2">
        <v>0.43790123527287506</v>
      </c>
      <c r="I204" s="2">
        <f>H204*SQRT(J204)</f>
        <v>0.8764177246885788</v>
      </c>
      <c r="J204" s="2">
        <f>$J$1+$J$3*J203+$J$2*I203^2</f>
        <v>4.0056220006000585</v>
      </c>
      <c r="K204" s="2">
        <f>$K$2*K203+I204</f>
        <v>0.14826770425118485</v>
      </c>
    </row>
    <row r="205" spans="2:11" ht="12.75">
      <c r="B205" s="2">
        <v>-1.0980920706060715</v>
      </c>
      <c r="C205" s="2">
        <v>0.07484686648240313</v>
      </c>
      <c r="D205" s="2">
        <f t="shared" si="6"/>
        <v>-1.6257656675879844</v>
      </c>
      <c r="E205" s="2">
        <v>0.13385418256172368</v>
      </c>
      <c r="F205" s="2">
        <f t="shared" si="7"/>
        <v>-1.0980920706060715</v>
      </c>
      <c r="H205" s="2">
        <v>1.6657304513501003</v>
      </c>
      <c r="I205" s="2">
        <f>H205*SQRT(J205)</f>
        <v>3.2109935743018645</v>
      </c>
      <c r="J205" s="2">
        <f>$J$1+$J$3*J204+$J$2*I204^2</f>
        <v>3.7159462427319117</v>
      </c>
      <c r="K205" s="2">
        <f>$K$2*K204+I205</f>
        <v>3.262887270789779</v>
      </c>
    </row>
    <row r="206" spans="2:11" ht="12.75">
      <c r="B206" s="2">
        <v>-0.2586273240012815</v>
      </c>
      <c r="C206" s="2">
        <v>0.6394384399754927</v>
      </c>
      <c r="D206" s="2">
        <f t="shared" si="6"/>
        <v>1.1971921998774633</v>
      </c>
      <c r="E206" s="2">
        <v>0.5130161442915128</v>
      </c>
      <c r="F206" s="2">
        <f t="shared" si="7"/>
        <v>-0.2586273240012815</v>
      </c>
      <c r="H206" s="2">
        <v>-0.7217090569611173</v>
      </c>
      <c r="I206" s="2">
        <f>H206*SQRT(J206)</f>
        <v>-1.4874203705525506</v>
      </c>
      <c r="J206" s="2">
        <f>$J$1+$J$3*J205+$J$2*I205^2</f>
        <v>4.2475953729221585</v>
      </c>
      <c r="K206" s="2">
        <f>$K$2*K205+I206</f>
        <v>-0.345409825776128</v>
      </c>
    </row>
    <row r="207" spans="2:11" ht="12.75">
      <c r="B207" s="2">
        <v>-1.2740588317683432</v>
      </c>
      <c r="C207" s="2">
        <v>0.5191498075873824</v>
      </c>
      <c r="D207" s="2">
        <f t="shared" si="6"/>
        <v>0.5957490379369119</v>
      </c>
      <c r="E207" s="2">
        <v>0.8453627124851222</v>
      </c>
      <c r="F207" s="2">
        <f t="shared" si="7"/>
        <v>-1.2740588317683432</v>
      </c>
      <c r="H207" s="2">
        <v>1.3181761460145935</v>
      </c>
      <c r="I207" s="2">
        <f>H207*SQRT(J207)</f>
        <v>2.6446010061789353</v>
      </c>
      <c r="J207" s="2">
        <f>$J$1+$J$3*J206+$J$2*I206^2</f>
        <v>4.0250698470365025</v>
      </c>
      <c r="K207" s="2">
        <f>$K$2*K206+I207</f>
        <v>2.5237075671572904</v>
      </c>
    </row>
    <row r="208" spans="2:11" ht="12.75">
      <c r="B208" s="2">
        <v>0.9765199138200842</v>
      </c>
      <c r="C208" s="2">
        <v>-0.863894911162788</v>
      </c>
      <c r="D208" s="2">
        <f t="shared" si="6"/>
        <v>-6.31947455581394</v>
      </c>
      <c r="E208" s="2">
        <v>0.7256691183202613</v>
      </c>
      <c r="F208" s="2">
        <f t="shared" si="7"/>
        <v>0.9765199138200842</v>
      </c>
      <c r="H208" s="2">
        <v>-1.3698922884941567</v>
      </c>
      <c r="I208" s="2">
        <f>H208*SQRT(J208)</f>
        <v>-2.817308982410608</v>
      </c>
      <c r="J208" s="2">
        <f>$J$1+$J$3*J207+$J$2*I207^2</f>
        <v>4.2295690361798135</v>
      </c>
      <c r="K208" s="2">
        <f>$K$2*K207+I208</f>
        <v>-1.9340113339055565</v>
      </c>
    </row>
    <row r="209" spans="2:11" ht="12.75">
      <c r="B209" s="2">
        <v>0.37146946851862594</v>
      </c>
      <c r="C209" s="2">
        <v>0.5309152584231924</v>
      </c>
      <c r="D209" s="2">
        <f t="shared" si="6"/>
        <v>0.6545762921159621</v>
      </c>
      <c r="E209" s="2">
        <v>0.09289834284493545</v>
      </c>
      <c r="F209" s="2">
        <f t="shared" si="7"/>
        <v>0.37146946851862594</v>
      </c>
      <c r="H209" s="2">
        <v>-0.8017786967684515</v>
      </c>
      <c r="I209" s="2">
        <f>H209*SQRT(J209)</f>
        <v>-1.6948914436947522</v>
      </c>
      <c r="J209" s="2">
        <f>$J$1+$J$3*J208+$J$2*I208^2</f>
        <v>4.468633621133571</v>
      </c>
      <c r="K209" s="2">
        <f>$K$2*K208+I209</f>
        <v>-2.371795410561697</v>
      </c>
    </row>
    <row r="210" spans="2:11" ht="12.75">
      <c r="B210" s="2">
        <v>0.975535385805415</v>
      </c>
      <c r="C210" s="2">
        <v>-0.22671883925795555</v>
      </c>
      <c r="D210" s="2">
        <f t="shared" si="6"/>
        <v>-3.1335941962897778</v>
      </c>
      <c r="E210" s="2">
        <v>0.5461897640919218</v>
      </c>
      <c r="F210" s="2">
        <f t="shared" si="7"/>
        <v>0.975535385805415</v>
      </c>
      <c r="H210" s="2">
        <v>0.3163563633279409</v>
      </c>
      <c r="I210" s="2">
        <f>H210*SQRT(J210)</f>
        <v>0.6525473632512354</v>
      </c>
      <c r="J210" s="2">
        <f>$J$1+$J$3*J209+$J$2*I209^2</f>
        <v>4.254719457379632</v>
      </c>
      <c r="K210" s="2">
        <f>$K$2*K209+I210</f>
        <v>-0.17758103044535856</v>
      </c>
    </row>
    <row r="211" spans="2:11" ht="12.75">
      <c r="B211" s="2">
        <v>0.23308075469685718</v>
      </c>
      <c r="C211" s="2">
        <v>-0.41911789594450966</v>
      </c>
      <c r="D211" s="2">
        <f t="shared" si="6"/>
        <v>-4.095589479722548</v>
      </c>
      <c r="E211" s="2">
        <v>0.282662434766686</v>
      </c>
      <c r="F211" s="2">
        <f t="shared" si="7"/>
        <v>0.23308075469685718</v>
      </c>
      <c r="H211" s="2">
        <v>-0.9492782737652306</v>
      </c>
      <c r="I211" s="2">
        <f>H211*SQRT(J211)</f>
        <v>-1.8717497747730107</v>
      </c>
      <c r="J211" s="2">
        <f>$J$1+$J$3*J210+$J$2*I210^2</f>
        <v>3.887841010806597</v>
      </c>
      <c r="K211" s="2">
        <f>$K$2*K210+I211</f>
        <v>-1.9339031354288863</v>
      </c>
    </row>
    <row r="212" spans="2:11" ht="12.75">
      <c r="B212" s="2">
        <v>0.5101549049868481</v>
      </c>
      <c r="C212" s="2">
        <v>1.5769364836160094</v>
      </c>
      <c r="D212" s="2">
        <f t="shared" si="6"/>
        <v>5.884682418080047</v>
      </c>
      <c r="E212" s="2">
        <v>0.0006714072084719382</v>
      </c>
      <c r="F212" s="2">
        <f t="shared" si="7"/>
        <v>0.5101549049868481</v>
      </c>
      <c r="H212" s="2">
        <v>-0.8403571882809047</v>
      </c>
      <c r="I212" s="2">
        <f>H212*SQRT(J212)</f>
        <v>-1.6468746748434018</v>
      </c>
      <c r="J212" s="2">
        <f>$J$1+$J$3*J211+$J$2*I211^2</f>
        <v>3.840548586194303</v>
      </c>
      <c r="K212" s="2">
        <f>$K$2*K211+I212</f>
        <v>-2.3237407722435117</v>
      </c>
    </row>
    <row r="213" spans="2:11" ht="12.75">
      <c r="B213" s="2">
        <v>-0.15898081073828507</v>
      </c>
      <c r="C213" s="2">
        <v>-1.0235680747427978</v>
      </c>
      <c r="D213" s="2">
        <f t="shared" si="6"/>
        <v>-7.117840373713989</v>
      </c>
      <c r="E213" s="2">
        <v>0.9154026917325357</v>
      </c>
      <c r="F213" s="2">
        <f t="shared" si="7"/>
        <v>-7.117840373713989</v>
      </c>
      <c r="H213" s="2">
        <v>0.052923496696166694</v>
      </c>
      <c r="I213" s="2">
        <f>H213*SQRT(J213)</f>
        <v>0.10234116070948295</v>
      </c>
      <c r="J213" s="2">
        <f>$J$1+$J$3*J212+$J$2*I212^2</f>
        <v>3.7394145645266876</v>
      </c>
      <c r="K213" s="2">
        <f>$K$2*K212+I213</f>
        <v>-0.7109681095757461</v>
      </c>
    </row>
    <row r="214" spans="2:11" ht="12.75">
      <c r="B214" s="2">
        <v>-0.9213204066327307</v>
      </c>
      <c r="C214" s="2">
        <v>0.7297717274923343</v>
      </c>
      <c r="D214" s="2">
        <f t="shared" si="6"/>
        <v>1.6488586374616716</v>
      </c>
      <c r="E214" s="2">
        <v>0.9118320261238441</v>
      </c>
      <c r="F214" s="2">
        <f t="shared" si="7"/>
        <v>1.6488586374616716</v>
      </c>
      <c r="H214" s="2">
        <v>0.1927003268065164</v>
      </c>
      <c r="I214" s="2">
        <f>H214*SQRT(J214)</f>
        <v>0.35752893632429705</v>
      </c>
      <c r="J214" s="2">
        <f>$J$1+$J$3*J213+$J$2*I213^2</f>
        <v>3.4423695486753796</v>
      </c>
      <c r="K214" s="2">
        <f>$K$2*K213+I214</f>
        <v>0.10869009797278595</v>
      </c>
    </row>
    <row r="215" spans="2:11" ht="12.75">
      <c r="B215" s="2">
        <v>1.5963269106578082</v>
      </c>
      <c r="C215" s="2">
        <v>-0.6318543910310837</v>
      </c>
      <c r="D215" s="2">
        <f t="shared" si="6"/>
        <v>-5.159271955155418</v>
      </c>
      <c r="E215" s="2">
        <v>0.36051515243995486</v>
      </c>
      <c r="F215" s="2">
        <f t="shared" si="7"/>
        <v>1.5963269106578082</v>
      </c>
      <c r="H215" s="2">
        <v>-1.1133170119137503</v>
      </c>
      <c r="I215" s="2">
        <f>H215*SQRT(J215)</f>
        <v>-1.9959516197578056</v>
      </c>
      <c r="J215" s="2">
        <f>$J$1+$J$3*J214+$J$2*I214^2</f>
        <v>3.2141217941650386</v>
      </c>
      <c r="K215" s="2">
        <f>$K$2*K214+I215</f>
        <v>-1.9579100854673306</v>
      </c>
    </row>
    <row r="216" spans="2:11" ht="12.75">
      <c r="B216" s="2">
        <v>-0.8324343525600852</v>
      </c>
      <c r="C216" s="2">
        <v>1.0227927305095363</v>
      </c>
      <c r="D216" s="2">
        <f t="shared" si="6"/>
        <v>3.1139636525476817</v>
      </c>
      <c r="E216" s="2">
        <v>0.22132023071993165</v>
      </c>
      <c r="F216" s="2">
        <f t="shared" si="7"/>
        <v>-0.8324343525600852</v>
      </c>
      <c r="H216" s="2">
        <v>-0.07001517587923445</v>
      </c>
      <c r="I216" s="2">
        <f>H216*SQRT(J216)</f>
        <v>-0.12795746564713933</v>
      </c>
      <c r="J216" s="2">
        <f>$J$1+$J$3*J215+$J$2*I215^2</f>
        <v>3.340003264805136</v>
      </c>
      <c r="K216" s="2">
        <f>$K$2*K215+I216</f>
        <v>-0.8132259955607051</v>
      </c>
    </row>
    <row r="217" spans="2:11" ht="12.75">
      <c r="B217" s="2">
        <v>0.2229523943242384</v>
      </c>
      <c r="C217" s="2">
        <v>0.4491266736295074</v>
      </c>
      <c r="D217" s="2">
        <f t="shared" si="6"/>
        <v>0.2456333681475371</v>
      </c>
      <c r="E217" s="2">
        <v>0.9551377910702842</v>
      </c>
      <c r="F217" s="2">
        <f t="shared" si="7"/>
        <v>0.2456333681475371</v>
      </c>
      <c r="H217" s="2">
        <v>-0.24615019356133416</v>
      </c>
      <c r="I217" s="2">
        <f>H217*SQRT(J217)</f>
        <v>-0.435018672287069</v>
      </c>
      <c r="J217" s="2">
        <f>$J$1+$J$3*J216+$J$2*I216^2</f>
        <v>3.123312460885296</v>
      </c>
      <c r="K217" s="2">
        <f>$K$2*K216+I217</f>
        <v>-0.7196477707333158</v>
      </c>
    </row>
    <row r="218" spans="2:11" ht="12.75">
      <c r="B218" s="2">
        <v>2.5994086172431707</v>
      </c>
      <c r="C218" s="2">
        <v>-0.5792867341369856</v>
      </c>
      <c r="D218" s="2">
        <f t="shared" si="6"/>
        <v>-4.896433670684928</v>
      </c>
      <c r="E218" s="2">
        <v>0.49415570543534654</v>
      </c>
      <c r="F218" s="2">
        <f t="shared" si="7"/>
        <v>2.5994086172431707</v>
      </c>
      <c r="H218" s="2">
        <v>-0.40512645682611037</v>
      </c>
      <c r="I218" s="2">
        <f>H218*SQRT(J218)</f>
        <v>-0.6974519074125923</v>
      </c>
      <c r="J218" s="2">
        <f>$J$1+$J$3*J217+$J$2*I217^2</f>
        <v>2.9637892683273095</v>
      </c>
      <c r="K218" s="2">
        <f>$K$2*K217+I218</f>
        <v>-0.9493286271692528</v>
      </c>
    </row>
    <row r="219" spans="2:11" ht="12.75">
      <c r="B219" s="2">
        <v>-0.784593794378452</v>
      </c>
      <c r="C219" s="2">
        <v>1.2124291970394552</v>
      </c>
      <c r="D219" s="2">
        <f t="shared" si="6"/>
        <v>4.062145985197276</v>
      </c>
      <c r="E219" s="2">
        <v>0.08880886257515183</v>
      </c>
      <c r="F219" s="2">
        <f t="shared" si="7"/>
        <v>-0.784593794378452</v>
      </c>
      <c r="H219" s="2">
        <v>-1.3165367818146478</v>
      </c>
      <c r="I219" s="2">
        <f>H219*SQRT(J219)</f>
        <v>-2.226444917961226</v>
      </c>
      <c r="J219" s="2">
        <f>$J$1+$J$3*J218+$J$2*I218^2</f>
        <v>2.859946547714125</v>
      </c>
      <c r="K219" s="2">
        <f>$K$2*K218+I219</f>
        <v>-2.5587099374704643</v>
      </c>
    </row>
    <row r="220" spans="2:11" ht="12.75">
      <c r="B220" s="2">
        <v>-0.3045556695724372</v>
      </c>
      <c r="C220" s="2">
        <v>-1.4163197192829102</v>
      </c>
      <c r="D220" s="2">
        <f t="shared" si="6"/>
        <v>-9.081598596414551</v>
      </c>
      <c r="E220" s="2">
        <v>0.87023529770806</v>
      </c>
      <c r="F220" s="2">
        <f t="shared" si="7"/>
        <v>-0.3045556695724372</v>
      </c>
      <c r="H220" s="2">
        <v>-0.45183696784079075</v>
      </c>
      <c r="I220" s="2">
        <f>H220*SQRT(J220)</f>
        <v>-0.7999584083809294</v>
      </c>
      <c r="J220" s="2">
        <f>$J$1+$J$3*J219+$J$2*I219^2</f>
        <v>3.1345217959885296</v>
      </c>
      <c r="K220" s="2">
        <f>$K$2*K219+I220</f>
        <v>-1.6955068864955918</v>
      </c>
    </row>
    <row r="221" spans="2:11" ht="12.75">
      <c r="B221" s="2">
        <v>1.1194515536772087</v>
      </c>
      <c r="C221" s="2">
        <v>-1.288310613745125</v>
      </c>
      <c r="D221" s="2">
        <f t="shared" si="6"/>
        <v>-8.441553068725625</v>
      </c>
      <c r="E221" s="2">
        <v>0.727683339945677</v>
      </c>
      <c r="F221" s="2">
        <f t="shared" si="7"/>
        <v>1.1194515536772087</v>
      </c>
      <c r="H221" s="2">
        <v>-1.4215538612916134</v>
      </c>
      <c r="I221" s="2">
        <f>H221*SQRT(J221)</f>
        <v>-2.4658170644946487</v>
      </c>
      <c r="J221" s="2">
        <f>$J$1+$J$3*J220+$J$2*I220^2</f>
        <v>3.008812113201972</v>
      </c>
      <c r="K221" s="2">
        <f>$K$2*K220+I221</f>
        <v>-3.059244474768106</v>
      </c>
    </row>
    <row r="222" spans="2:11" ht="12.75">
      <c r="B222" s="2">
        <v>-0.3984087015851401</v>
      </c>
      <c r="C222" s="2">
        <v>-1.438565959688276</v>
      </c>
      <c r="D222" s="2">
        <f t="shared" si="6"/>
        <v>-9.19282979844138</v>
      </c>
      <c r="E222" s="2">
        <v>0.3565477462080752</v>
      </c>
      <c r="F222" s="2">
        <f t="shared" si="7"/>
        <v>-0.3984087015851401</v>
      </c>
      <c r="H222" s="2">
        <v>-0.6136519914434757</v>
      </c>
      <c r="I222" s="2">
        <f>H222*SQRT(J222)</f>
        <v>-1.122072355907006</v>
      </c>
      <c r="J222" s="2">
        <f>$J$1+$J$3*J221+$J$2*I221^2</f>
        <v>3.343469994205819</v>
      </c>
      <c r="K222" s="2">
        <f>$K$2*K221+I222</f>
        <v>-2.192807922075843</v>
      </c>
    </row>
    <row r="223" spans="2:11" ht="12.75">
      <c r="B223" s="2">
        <v>-1.0983717402268667</v>
      </c>
      <c r="C223" s="2">
        <v>0.6062805368856061</v>
      </c>
      <c r="D223" s="2">
        <f t="shared" si="6"/>
        <v>1.0314026844280306</v>
      </c>
      <c r="E223" s="2">
        <v>0.9479659413434248</v>
      </c>
      <c r="F223" s="2">
        <f t="shared" si="7"/>
        <v>1.0314026844280306</v>
      </c>
      <c r="H223" s="2">
        <v>-0.039827909859013744</v>
      </c>
      <c r="I223" s="2">
        <f>H223*SQRT(J223)</f>
        <v>-0.0715296366235177</v>
      </c>
      <c r="J223" s="2">
        <f>$J$1+$J$3*J222+$J$2*I222^2</f>
        <v>3.225499705115911</v>
      </c>
      <c r="K223" s="2">
        <f>$K$2*K222+I223</f>
        <v>-0.8390124093500627</v>
      </c>
    </row>
    <row r="224" spans="2:11" ht="12.75">
      <c r="B224" s="2">
        <v>0.12174155017419253</v>
      </c>
      <c r="C224" s="2">
        <v>-1.749158400343731</v>
      </c>
      <c r="D224" s="2">
        <f t="shared" si="6"/>
        <v>-10.745792001718655</v>
      </c>
      <c r="E224" s="2">
        <v>0.9949644459364605</v>
      </c>
      <c r="F224" s="2">
        <f t="shared" si="7"/>
        <v>-10.745792001718655</v>
      </c>
      <c r="H224" s="2">
        <v>0.16564740690228064</v>
      </c>
      <c r="I224" s="2">
        <f>H224*SQRT(J224)</f>
        <v>0.2883791993680335</v>
      </c>
      <c r="J224" s="2">
        <f>$J$1+$J$3*J223+$J$2*I223^2</f>
        <v>3.0308090832059684</v>
      </c>
      <c r="K224" s="2">
        <f>$K$2*K223+I224</f>
        <v>-0.005275143904488411</v>
      </c>
    </row>
    <row r="225" spans="2:11" ht="12.75">
      <c r="B225" s="2">
        <v>2.0372317521832883</v>
      </c>
      <c r="C225" s="2">
        <v>0.24031805878621526</v>
      </c>
      <c r="D225" s="2">
        <f t="shared" si="6"/>
        <v>-0.7984097060689237</v>
      </c>
      <c r="E225" s="2">
        <v>0.12414929654835657</v>
      </c>
      <c r="F225" s="2">
        <f t="shared" si="7"/>
        <v>2.0372317521832883</v>
      </c>
      <c r="H225" s="2">
        <v>-0.37245399653329514</v>
      </c>
      <c r="I225" s="2">
        <f>H225*SQRT(J225)</f>
        <v>-0.6322180615133165</v>
      </c>
      <c r="J225" s="2">
        <f>$J$1+$J$3*J224+$J$2*I224^2</f>
        <v>2.881300271575027</v>
      </c>
      <c r="K225" s="2">
        <f>$K$2*K224+I225</f>
        <v>-0.6340643618798875</v>
      </c>
    </row>
    <row r="226" spans="2:11" ht="12.75">
      <c r="B226" s="2">
        <v>1.4272495718614664</v>
      </c>
      <c r="C226" s="2">
        <v>-0.026968791644321755</v>
      </c>
      <c r="D226" s="2">
        <f t="shared" si="6"/>
        <v>-2.1348439582216088</v>
      </c>
      <c r="E226" s="2">
        <v>0.22440260017700736</v>
      </c>
      <c r="F226" s="2">
        <f t="shared" si="7"/>
        <v>1.4272495718614664</v>
      </c>
      <c r="H226" s="2">
        <v>0.7069979801599402</v>
      </c>
      <c r="I226" s="2">
        <f>H226*SQRT(J226)</f>
        <v>1.1802878023686896</v>
      </c>
      <c r="J226" s="2">
        <f>$J$1+$J$3*J225+$J$2*I225^2</f>
        <v>2.787016191444314</v>
      </c>
      <c r="K226" s="2">
        <f>$K$2*K225+I226</f>
        <v>0.958365275710729</v>
      </c>
    </row>
    <row r="227" spans="2:11" ht="12.75">
      <c r="B227" s="2">
        <v>-0.23858660824771505</v>
      </c>
      <c r="C227" s="2">
        <v>0.029035618354100734</v>
      </c>
      <c r="D227" s="2">
        <f t="shared" si="6"/>
        <v>-1.8548219082294963</v>
      </c>
      <c r="E227" s="2">
        <v>0.06482131412701804</v>
      </c>
      <c r="F227" s="2">
        <f t="shared" si="7"/>
        <v>-0.23858660824771505</v>
      </c>
      <c r="H227" s="2">
        <v>-1.2639611668419093</v>
      </c>
      <c r="I227" s="2">
        <f>H227*SQRT(J227)</f>
        <v>-2.111632136444246</v>
      </c>
      <c r="J227" s="2">
        <f>$J$1+$J$3*J226+$J$2*I226^2</f>
        <v>2.7910592968690766</v>
      </c>
      <c r="K227" s="2">
        <f>$K$2*K226+I227</f>
        <v>-1.7762042899454906</v>
      </c>
    </row>
    <row r="228" spans="2:11" ht="12.75">
      <c r="B228" s="2">
        <v>-1.8519858713261783</v>
      </c>
      <c r="C228" s="2">
        <v>-0.6899119853187585</v>
      </c>
      <c r="D228" s="2">
        <f t="shared" si="6"/>
        <v>-5.449559926593793</v>
      </c>
      <c r="E228" s="2">
        <v>0.8051087984862819</v>
      </c>
      <c r="F228" s="2">
        <f t="shared" si="7"/>
        <v>-1.8519858713261783</v>
      </c>
      <c r="H228" s="2">
        <v>-0.6212417247297708</v>
      </c>
      <c r="I228" s="2">
        <f>H228*SQRT(J228)</f>
        <v>-1.083094755324835</v>
      </c>
      <c r="J228" s="2">
        <f>$J$1+$J$3*J227+$J$2*I227^2</f>
        <v>3.0395666598683886</v>
      </c>
      <c r="K228" s="2">
        <f>$K$2*K227+I228</f>
        <v>-1.7047662568057564</v>
      </c>
    </row>
    <row r="229" spans="2:11" ht="12.75">
      <c r="B229" s="2">
        <v>1.3827138900524005</v>
      </c>
      <c r="C229" s="2">
        <v>0.16867261365405284</v>
      </c>
      <c r="D229" s="2">
        <f t="shared" si="6"/>
        <v>-1.1566369317297358</v>
      </c>
      <c r="E229" s="2">
        <v>0.2445448164311655</v>
      </c>
      <c r="F229" s="2">
        <f t="shared" si="7"/>
        <v>1.3827138900524005</v>
      </c>
      <c r="H229" s="2">
        <v>-1.3757812666881364</v>
      </c>
      <c r="I229" s="2">
        <f>H229*SQRT(J229)</f>
        <v>-2.37317318343852</v>
      </c>
      <c r="J229" s="2">
        <f>$J$1+$J$3*J228+$J$2*I228^2</f>
        <v>2.9755008678156845</v>
      </c>
      <c r="K229" s="2">
        <f>$K$2*K228+I229</f>
        <v>-2.9698413733205347</v>
      </c>
    </row>
    <row r="230" spans="2:11" ht="12.75">
      <c r="B230" s="2">
        <v>-0.4396702024678234</v>
      </c>
      <c r="C230" s="2">
        <v>-0.6049936018825974</v>
      </c>
      <c r="D230" s="2">
        <f t="shared" si="6"/>
        <v>-5.024968009412987</v>
      </c>
      <c r="E230" s="2">
        <v>0.11093478194524979</v>
      </c>
      <c r="F230" s="2">
        <f t="shared" si="7"/>
        <v>-0.4396702024678234</v>
      </c>
      <c r="H230" s="2">
        <v>0.09965106073650531</v>
      </c>
      <c r="I230" s="2">
        <f>H230*SQRT(J230)</f>
        <v>0.18050206720780662</v>
      </c>
      <c r="J230" s="2">
        <f>$J$1+$J$3*J229+$J$2*I229^2</f>
        <v>3.2809567709398855</v>
      </c>
      <c r="K230" s="2">
        <f>$K$2*K229+I230</f>
        <v>-0.8589424134543804</v>
      </c>
    </row>
    <row r="231" spans="2:11" ht="12.75">
      <c r="B231" s="2">
        <v>-1.1460429050202947</v>
      </c>
      <c r="C231" s="2">
        <v>1.248802163900109</v>
      </c>
      <c r="D231" s="2">
        <f t="shared" si="6"/>
        <v>4.244010819500545</v>
      </c>
      <c r="E231" s="2">
        <v>0.9609363078707236</v>
      </c>
      <c r="F231" s="2">
        <f t="shared" si="7"/>
        <v>4.244010819500545</v>
      </c>
      <c r="H231" s="2">
        <v>-0.13346380001166835</v>
      </c>
      <c r="I231" s="2">
        <f>H231*SQRT(J231)</f>
        <v>-0.23412806600988978</v>
      </c>
      <c r="J231" s="2">
        <f>$J$1+$J$3*J230+$J$2*I230^2</f>
        <v>3.077371896453212</v>
      </c>
      <c r="K231" s="2">
        <f>$K$2*K230+I231</f>
        <v>-0.5347579107189229</v>
      </c>
    </row>
    <row r="232" spans="2:11" ht="12.75">
      <c r="B232" s="2">
        <v>2.470587787684053</v>
      </c>
      <c r="C232" s="2">
        <v>0.91583615358104</v>
      </c>
      <c r="D232" s="2">
        <f t="shared" si="6"/>
        <v>2.5791807679052</v>
      </c>
      <c r="E232" s="2">
        <v>0.5531174657429732</v>
      </c>
      <c r="F232" s="2">
        <f t="shared" si="7"/>
        <v>2.470587787684053</v>
      </c>
      <c r="H232" s="2">
        <v>-0.1874036570370663</v>
      </c>
      <c r="I232" s="2">
        <f>H232*SQRT(J232)</f>
        <v>-0.3200316121458987</v>
      </c>
      <c r="J232" s="2">
        <f>$J$1+$J$3*J231+$J$2*I231^2</f>
        <v>2.916282793266052</v>
      </c>
      <c r="K232" s="2">
        <f>$K$2*K231+I232</f>
        <v>-0.5071968808975217</v>
      </c>
    </row>
    <row r="233" spans="2:11" ht="12.75">
      <c r="B233" s="2">
        <v>-0.09911218512570485</v>
      </c>
      <c r="C233" s="2">
        <v>-0.8590154720877763</v>
      </c>
      <c r="D233" s="2">
        <f t="shared" si="6"/>
        <v>-6.295077360438881</v>
      </c>
      <c r="E233" s="2">
        <v>0.38105410931730094</v>
      </c>
      <c r="F233" s="2">
        <f t="shared" si="7"/>
        <v>-0.09911218512570485</v>
      </c>
      <c r="H233" s="2">
        <v>-0.4368905592855299</v>
      </c>
      <c r="I233" s="2">
        <f>H233*SQRT(J233)</f>
        <v>-0.7299106206232032</v>
      </c>
      <c r="J233" s="2">
        <f>$J$1+$J$3*J232+$J$2*I232^2</f>
        <v>2.7912198532346584</v>
      </c>
      <c r="K233" s="2">
        <f>$K$2*K232+I233</f>
        <v>-0.9074295289373357</v>
      </c>
    </row>
    <row r="234" spans="2:11" ht="12.75">
      <c r="B234" s="2">
        <v>-0.08474671631120145</v>
      </c>
      <c r="C234" s="2">
        <v>-0.25475401344010606</v>
      </c>
      <c r="D234" s="2">
        <f t="shared" si="6"/>
        <v>-3.2737700672005303</v>
      </c>
      <c r="E234" s="2">
        <v>0.4915005951109348</v>
      </c>
      <c r="F234" s="2">
        <f t="shared" si="7"/>
        <v>-0.08474671631120145</v>
      </c>
      <c r="H234" s="2">
        <v>0.7099470167304389</v>
      </c>
      <c r="I234" s="2">
        <f>H234*SQRT(J234)</f>
        <v>1.1720787581546825</v>
      </c>
      <c r="J234" s="2">
        <f>$J$1+$J$3*J233+$J$2*I233^2</f>
        <v>2.725597443715611</v>
      </c>
      <c r="K234" s="2">
        <f>$K$2*K233+I234</f>
        <v>0.854478423026615</v>
      </c>
    </row>
    <row r="235" spans="2:11" ht="12.75">
      <c r="B235" s="2">
        <v>-0.3949332949559903</v>
      </c>
      <c r="C235" s="2">
        <v>0.8706911103217863</v>
      </c>
      <c r="D235" s="2">
        <f t="shared" si="6"/>
        <v>2.3534555516089313</v>
      </c>
      <c r="E235" s="2">
        <v>0.6541032135990478</v>
      </c>
      <c r="F235" s="2">
        <f t="shared" si="7"/>
        <v>-0.3949332949559903</v>
      </c>
      <c r="H235" s="2">
        <v>0.04511093720793724</v>
      </c>
      <c r="I235" s="2">
        <f>H235*SQRT(J235)</f>
        <v>0.07467705808684966</v>
      </c>
      <c r="J235" s="2">
        <f>$J$1+$J$3*J234+$J$2*I234^2</f>
        <v>2.740379444197883</v>
      </c>
      <c r="K235" s="2">
        <f>$K$2*K234+I235</f>
        <v>0.3737445061461649</v>
      </c>
    </row>
    <row r="236" spans="2:11" ht="12.75">
      <c r="B236" s="2">
        <v>-0.28378735805745237</v>
      </c>
      <c r="C236" s="2">
        <v>0.3441482476773672</v>
      </c>
      <c r="D236" s="2">
        <f t="shared" si="6"/>
        <v>-0.2792587616131641</v>
      </c>
      <c r="E236" s="2">
        <v>0.3539231543931394</v>
      </c>
      <c r="F236" s="2">
        <f t="shared" si="7"/>
        <v>-0.28378735805745237</v>
      </c>
      <c r="H236" s="2">
        <v>-1.0409007700218353</v>
      </c>
      <c r="I236" s="2">
        <f>H236*SQRT(J236)</f>
        <v>-1.6921441036236773</v>
      </c>
      <c r="J236" s="2">
        <f>$J$1+$J$3*J235+$J$2*I235^2</f>
        <v>2.642749688398667</v>
      </c>
      <c r="K236" s="2">
        <f>$K$2*K235+I236</f>
        <v>-1.5613335264725197</v>
      </c>
    </row>
    <row r="237" spans="2:11" ht="12.75">
      <c r="B237" s="2">
        <v>0.7971448212629184</v>
      </c>
      <c r="C237" s="2">
        <v>0.24063410819508135</v>
      </c>
      <c r="D237" s="2">
        <f t="shared" si="6"/>
        <v>-0.7968294590245932</v>
      </c>
      <c r="E237" s="2">
        <v>0.18338572344126713</v>
      </c>
      <c r="F237" s="2">
        <f t="shared" si="7"/>
        <v>0.7971448212629184</v>
      </c>
      <c r="H237" s="2">
        <v>1.4308579920907505</v>
      </c>
      <c r="I237" s="2">
        <f>H237*SQRT(J237)</f>
        <v>2.391403318869262</v>
      </c>
      <c r="J237" s="2">
        <f>$J$1+$J$3*J236+$J$2*I236^2</f>
        <v>2.793267884113204</v>
      </c>
      <c r="K237" s="2">
        <f>$K$2*K236+I237</f>
        <v>1.84493658460388</v>
      </c>
    </row>
    <row r="238" spans="2:11" ht="12.75">
      <c r="B238" s="2">
        <v>-1.6294688975904137</v>
      </c>
      <c r="C238" s="2">
        <v>0.026968791644321755</v>
      </c>
      <c r="D238" s="2">
        <f t="shared" si="6"/>
        <v>-1.8651560417783912</v>
      </c>
      <c r="E238" s="2">
        <v>0.9331034272286142</v>
      </c>
      <c r="F238" s="2">
        <f t="shared" si="7"/>
        <v>-1.8651560417783912</v>
      </c>
      <c r="H238" s="2">
        <v>2.0251900423318148</v>
      </c>
      <c r="I238" s="2">
        <f>H238*SQRT(J238)</f>
        <v>3.589856629802023</v>
      </c>
      <c r="J238" s="2">
        <f>$J$1+$J$3*J237+$J$2*I237^2</f>
        <v>3.1421190939704773</v>
      </c>
      <c r="K238" s="2">
        <f>$K$2*K237+I238</f>
        <v>4.235584434413381</v>
      </c>
    </row>
    <row r="239" spans="2:11" ht="12.75">
      <c r="B239" s="2">
        <v>0.6502682481368538</v>
      </c>
      <c r="C239" s="2">
        <v>-0.16231297195190564</v>
      </c>
      <c r="D239" s="2">
        <f t="shared" si="6"/>
        <v>-2.811564859759528</v>
      </c>
      <c r="E239" s="2">
        <v>0.39490951261940366</v>
      </c>
      <c r="F239" s="2">
        <f t="shared" si="7"/>
        <v>0.6502682481368538</v>
      </c>
      <c r="H239" s="2">
        <v>-1.8871105567086488</v>
      </c>
      <c r="I239" s="2">
        <f>H239*SQRT(J239)</f>
        <v>-3.7717014161244697</v>
      </c>
      <c r="J239" s="2">
        <f>$J$1+$J$3*J238+$J$2*I238^2</f>
        <v>3.9946609249790654</v>
      </c>
      <c r="K239" s="2">
        <f>$K$2*K238+I239</f>
        <v>-2.2892468640797867</v>
      </c>
    </row>
    <row r="240" spans="2:11" ht="12.75">
      <c r="B240" s="2">
        <v>-1.649414116400294</v>
      </c>
      <c r="C240" s="2">
        <v>-1.5976957001839764</v>
      </c>
      <c r="D240" s="2">
        <f t="shared" si="6"/>
        <v>-9.988478500919882</v>
      </c>
      <c r="E240" s="2">
        <v>0.10077211828974272</v>
      </c>
      <c r="F240" s="2">
        <f t="shared" si="7"/>
        <v>-1.649414116400294</v>
      </c>
      <c r="H240" s="2">
        <v>0.44295802581473254</v>
      </c>
      <c r="I240" s="2">
        <f>H240*SQRT(J240)</f>
        <v>0.968832065257767</v>
      </c>
      <c r="J240" s="2">
        <f>$J$1+$J$3*J239+$J$2*I239^2</f>
        <v>4.783787265774879</v>
      </c>
      <c r="K240" s="2">
        <f>$K$2*K239+I240</f>
        <v>0.16759566282984173</v>
      </c>
    </row>
    <row r="241" spans="2:11" ht="12.75">
      <c r="B241" s="2">
        <v>-0.8126926331897266</v>
      </c>
      <c r="C241" s="2">
        <v>0.2597357706690673</v>
      </c>
      <c r="D241" s="2">
        <f t="shared" si="6"/>
        <v>-0.7013211466546636</v>
      </c>
      <c r="E241" s="2">
        <v>0.5367595446638386</v>
      </c>
      <c r="F241" s="2">
        <f t="shared" si="7"/>
        <v>-0.8126926331897266</v>
      </c>
      <c r="H241" s="2">
        <v>0.10034227670985274</v>
      </c>
      <c r="I241" s="2">
        <f>H241*SQRT(J241)</f>
        <v>0.2093314175086801</v>
      </c>
      <c r="J241" s="2">
        <f>$J$1+$J$3*J240+$J$2*I240^2</f>
        <v>4.352120658273634</v>
      </c>
      <c r="K241" s="2">
        <f>$K$2*K240+I241</f>
        <v>0.26798989949912466</v>
      </c>
    </row>
    <row r="242" spans="2:11" ht="12.75">
      <c r="B242" s="2">
        <v>-0.6121751994214719</v>
      </c>
      <c r="C242" s="2">
        <v>2.062870407826267</v>
      </c>
      <c r="D242" s="2">
        <f t="shared" si="6"/>
        <v>8.314352039131336</v>
      </c>
      <c r="E242" s="2">
        <v>0.5852534562211982</v>
      </c>
      <c r="F242" s="2">
        <f t="shared" si="7"/>
        <v>-0.6121751994214719</v>
      </c>
      <c r="H242" s="2">
        <v>0.05384208634495735</v>
      </c>
      <c r="I242" s="2">
        <f>H242*SQRT(J242)</f>
        <v>0.10680839787674132</v>
      </c>
      <c r="J242" s="2">
        <f>$J$1+$J$3*J241+$J$2*I241^2</f>
        <v>3.935202098007403</v>
      </c>
      <c r="K242" s="2">
        <f>$K$2*K241+I242</f>
        <v>0.20060486270143496</v>
      </c>
    </row>
    <row r="243" spans="2:11" ht="12.75">
      <c r="B243" s="2">
        <v>-0.21691789697797503</v>
      </c>
      <c r="C243" s="2">
        <v>0.8634492587589193</v>
      </c>
      <c r="D243" s="2">
        <f t="shared" si="6"/>
        <v>2.3172462937945966</v>
      </c>
      <c r="E243" s="2">
        <v>0.8192388683736687</v>
      </c>
      <c r="F243" s="2">
        <f t="shared" si="7"/>
        <v>-0.21691789697797503</v>
      </c>
      <c r="H243" s="2">
        <v>-0.23260895432031248</v>
      </c>
      <c r="I243" s="2">
        <f>H243*SQRT(J243)</f>
        <v>-0.4412877141155702</v>
      </c>
      <c r="J243" s="2">
        <f>$J$1+$J$3*J242+$J$2*I242^2</f>
        <v>3.5990743211144824</v>
      </c>
      <c r="K243" s="2">
        <f>$K$2*K242+I243</f>
        <v>-0.37107601217006797</v>
      </c>
    </row>
    <row r="244" spans="2:11" ht="12.75">
      <c r="B244" s="2">
        <v>1.239513949258253</v>
      </c>
      <c r="C244" s="2">
        <v>-0.45853994379285723</v>
      </c>
      <c r="D244" s="2">
        <f t="shared" si="6"/>
        <v>-4.292699718964286</v>
      </c>
      <c r="E244" s="2">
        <v>0.13278603473006378</v>
      </c>
      <c r="F244" s="2">
        <f t="shared" si="7"/>
        <v>1.239513949258253</v>
      </c>
      <c r="H244" s="2">
        <v>1.8732225726125762</v>
      </c>
      <c r="I244" s="2">
        <f>H244*SQRT(J244)</f>
        <v>3.425917832390112</v>
      </c>
      <c r="J244" s="2">
        <f>$J$1+$J$3*J243+$J$2*I243^2</f>
        <v>3.344838244621934</v>
      </c>
      <c r="K244" s="2">
        <f>$K$2*K243+I244</f>
        <v>3.2960412281305884</v>
      </c>
    </row>
    <row r="245" spans="2:11" ht="12.75">
      <c r="B245" s="2">
        <v>-1.84480995812919</v>
      </c>
      <c r="C245" s="2">
        <v>-0.9015025170810986</v>
      </c>
      <c r="D245" s="2">
        <f t="shared" si="6"/>
        <v>-6.507512585405493</v>
      </c>
      <c r="E245" s="2">
        <v>0.18405713064973905</v>
      </c>
      <c r="F245" s="2">
        <f t="shared" si="7"/>
        <v>-1.84480995812919</v>
      </c>
      <c r="H245" s="2">
        <v>2.0251900423318148</v>
      </c>
      <c r="I245" s="2">
        <f>H245*SQRT(J245)</f>
        <v>4.083068226804505</v>
      </c>
      <c r="J245" s="2">
        <f>$J$1+$J$3*J244+$J$2*I244^2</f>
        <v>4.064823635240633</v>
      </c>
      <c r="K245" s="2">
        <f>$K$2*K244+I245</f>
        <v>5.236682656650211</v>
      </c>
    </row>
    <row r="246" spans="2:11" ht="12.75">
      <c r="B246" s="2">
        <v>0.09903601494443137</v>
      </c>
      <c r="C246" s="2">
        <v>0.2709873569983756</v>
      </c>
      <c r="D246" s="2">
        <f t="shared" si="6"/>
        <v>-0.6450632150081219</v>
      </c>
      <c r="E246" s="2">
        <v>0.4384899441511277</v>
      </c>
      <c r="F246" s="2">
        <f t="shared" si="7"/>
        <v>0.09903601494443137</v>
      </c>
      <c r="H246" s="2">
        <v>-0.5236188371782191</v>
      </c>
      <c r="I246" s="2">
        <f>H246*SQRT(J246)</f>
        <v>-1.1750051740880094</v>
      </c>
      <c r="J246" s="2">
        <f>$J$1+$J$3*J245+$J$2*I245^2</f>
        <v>5.035574599771746</v>
      </c>
      <c r="K246" s="2">
        <f>$K$2*K245+I246</f>
        <v>0.6578337557395642</v>
      </c>
    </row>
    <row r="247" spans="2:11" ht="12.75">
      <c r="B247" s="2">
        <v>0.8954316399467643</v>
      </c>
      <c r="C247" s="2">
        <v>-2.0745756046380848</v>
      </c>
      <c r="D247" s="2">
        <f t="shared" si="6"/>
        <v>-12.372878023190424</v>
      </c>
      <c r="E247" s="2">
        <v>0.7978148747215186</v>
      </c>
      <c r="F247" s="2">
        <f t="shared" si="7"/>
        <v>0.8954316399467643</v>
      </c>
      <c r="H247" s="2">
        <v>0.0011095835361629725</v>
      </c>
      <c r="I247" s="2">
        <f>H247*SQRT(J247)</f>
        <v>0.002376921314403205</v>
      </c>
      <c r="J247" s="2">
        <f>$J$1+$J$3*J246+$J$2*I246^2</f>
        <v>4.588910652548084</v>
      </c>
      <c r="K247" s="2">
        <f>$K$2*K246+I247</f>
        <v>0.23261873582325063</v>
      </c>
    </row>
    <row r="248" spans="2:11" ht="12.75">
      <c r="B248" s="2">
        <v>-0.682362042425666</v>
      </c>
      <c r="C248" s="2">
        <v>0.1528633220004849</v>
      </c>
      <c r="D248" s="2">
        <f t="shared" si="6"/>
        <v>-1.2356833899975754</v>
      </c>
      <c r="E248" s="2">
        <v>0.8108157597582935</v>
      </c>
      <c r="F248" s="2">
        <f t="shared" si="7"/>
        <v>-0.682362042425666</v>
      </c>
      <c r="H248" s="2">
        <v>-0.6223558557394426</v>
      </c>
      <c r="I248" s="2">
        <f>H248*SQRT(J248)</f>
        <v>-1.2634174860037752</v>
      </c>
      <c r="J248" s="2">
        <f>$J$1+$J$3*J247+$J$2*I247^2</f>
        <v>4.121128974018862</v>
      </c>
      <c r="K248" s="2">
        <f>$K$2*K247+I248</f>
        <v>-1.1820009284656374</v>
      </c>
    </row>
    <row r="249" spans="2:11" ht="12.75">
      <c r="B249" s="2">
        <v>0.14157308214635123</v>
      </c>
      <c r="C249" s="2">
        <v>-0.07361904863500968</v>
      </c>
      <c r="D249" s="2">
        <f t="shared" si="6"/>
        <v>-2.3680952431750484</v>
      </c>
      <c r="E249" s="2">
        <v>0.6235541856135747</v>
      </c>
      <c r="F249" s="2">
        <f t="shared" si="7"/>
        <v>0.14157308214635123</v>
      </c>
      <c r="H249" s="2">
        <v>0.7676385394006502</v>
      </c>
      <c r="I249" s="2">
        <f>H249*SQRT(J249)</f>
        <v>1.5110201920846011</v>
      </c>
      <c r="J249" s="2">
        <f>$J$1+$J$3*J248+$J$2*I248^2</f>
        <v>3.8746010787302976</v>
      </c>
      <c r="K249" s="2">
        <f>$K$2*K248+I249</f>
        <v>1.097319867121628</v>
      </c>
    </row>
    <row r="250" spans="2:11" ht="12.75">
      <c r="B250" s="2">
        <v>-0.24079099603113718</v>
      </c>
      <c r="C250" s="2">
        <v>1.469611561333295</v>
      </c>
      <c r="D250" s="2">
        <f t="shared" si="6"/>
        <v>5.348057806666475</v>
      </c>
      <c r="E250" s="2">
        <v>0.7565233314004944</v>
      </c>
      <c r="F250" s="2">
        <f t="shared" si="7"/>
        <v>-0.24079099603113718</v>
      </c>
      <c r="H250" s="2">
        <v>0.18997297956957482</v>
      </c>
      <c r="I250" s="2">
        <f>H250*SQRT(J250)</f>
        <v>0.36701360849071074</v>
      </c>
      <c r="J250" s="2">
        <f>$J$1+$J$3*J249+$J$2*I249^2</f>
        <v>3.732335424655229</v>
      </c>
      <c r="K250" s="2">
        <f>$K$2*K249+I250</f>
        <v>0.7510755619832805</v>
      </c>
    </row>
    <row r="251" spans="2:11" ht="12.75">
      <c r="B251" s="2">
        <v>0.8379629434784874</v>
      </c>
      <c r="C251" s="2">
        <v>-1.3314229363459162</v>
      </c>
      <c r="D251" s="2">
        <f t="shared" si="6"/>
        <v>-8.657114681729581</v>
      </c>
      <c r="E251" s="2">
        <v>0.7646107364116337</v>
      </c>
      <c r="F251" s="2">
        <f t="shared" si="7"/>
        <v>0.8379629434784874</v>
      </c>
      <c r="H251" s="2">
        <v>-0.2697970558074303</v>
      </c>
      <c r="I251" s="2">
        <f>H251*SQRT(J251)</f>
        <v>-0.5008820132005316</v>
      </c>
      <c r="J251" s="2">
        <f>$J$1+$J$3*J250+$J$2*I250^2</f>
        <v>3.4466442588295734</v>
      </c>
      <c r="K251" s="2">
        <f>$K$2*K250+I251</f>
        <v>-0.23800556650638344</v>
      </c>
    </row>
    <row r="252" spans="2:11" ht="12.75">
      <c r="B252" s="2">
        <v>-0.4741468728752807</v>
      </c>
      <c r="C252" s="2">
        <v>-0.26036786948679946</v>
      </c>
      <c r="D252" s="2">
        <f t="shared" si="6"/>
        <v>-3.3018393474339973</v>
      </c>
      <c r="E252" s="2">
        <v>0.6574602496414075</v>
      </c>
      <c r="F252" s="2">
        <f t="shared" si="7"/>
        <v>-0.4741468728752807</v>
      </c>
      <c r="H252" s="2">
        <v>-0.8428651199210435</v>
      </c>
      <c r="I252" s="2">
        <f>H252*SQRT(J252)</f>
        <v>-1.5142010371814878</v>
      </c>
      <c r="J252" s="2">
        <f>$J$1+$J$3*J251+$J$2*I251^2</f>
        <v>3.2273860303554844</v>
      </c>
      <c r="K252" s="2">
        <f>$K$2*K251+I252</f>
        <v>-1.597502985458722</v>
      </c>
    </row>
    <row r="253" spans="2:11" ht="12.75">
      <c r="B253" s="2">
        <v>-0.9348536877951119</v>
      </c>
      <c r="C253" s="2">
        <v>-0.19886101654265076</v>
      </c>
      <c r="D253" s="2">
        <f t="shared" si="6"/>
        <v>-2.994305082713254</v>
      </c>
      <c r="E253" s="2">
        <v>0.3128452406384472</v>
      </c>
      <c r="F253" s="2">
        <f t="shared" si="7"/>
        <v>-0.9348536877951119</v>
      </c>
      <c r="H253" s="2">
        <v>0.9950508683687076</v>
      </c>
      <c r="I253" s="2">
        <f>H253*SQRT(J253)</f>
        <v>1.7842605606439903</v>
      </c>
      <c r="J253" s="2">
        <f>$J$1+$J$3*J252+$J$2*I252^2</f>
        <v>3.2153332067645075</v>
      </c>
      <c r="K253" s="2">
        <f>$K$2*K252+I253</f>
        <v>1.2251345157334377</v>
      </c>
    </row>
    <row r="254" spans="2:11" ht="12.75">
      <c r="B254" s="2">
        <v>0.14984607332735322</v>
      </c>
      <c r="C254" s="2">
        <v>-0.9585619409335777</v>
      </c>
      <c r="D254" s="2">
        <f t="shared" si="6"/>
        <v>-6.792809704667889</v>
      </c>
      <c r="E254" s="2">
        <v>0.5885494552446059</v>
      </c>
      <c r="F254" s="2">
        <f t="shared" si="7"/>
        <v>0.14984607332735322</v>
      </c>
      <c r="H254" s="2">
        <v>0.5812785275338683</v>
      </c>
      <c r="I254" s="2">
        <f>H254*SQRT(J254)</f>
        <v>1.05225116397532</v>
      </c>
      <c r="J254" s="2">
        <f>$J$1+$J$3*J253+$J$2*I253^2</f>
        <v>3.276953425273175</v>
      </c>
      <c r="K254" s="2">
        <f>$K$2*K253+I254</f>
        <v>1.4810482444820232</v>
      </c>
    </row>
    <row r="255" spans="2:11" ht="12.75">
      <c r="B255" s="2">
        <v>0.8419920050073415</v>
      </c>
      <c r="C255" s="2">
        <v>-0.17418415154679678</v>
      </c>
      <c r="D255" s="2">
        <f t="shared" si="6"/>
        <v>-2.870920757733984</v>
      </c>
      <c r="E255" s="2">
        <v>0.8049256874294259</v>
      </c>
      <c r="F255" s="2">
        <f t="shared" si="7"/>
        <v>0.8419920050073415</v>
      </c>
      <c r="H255" s="2">
        <v>-0.6716823008900974</v>
      </c>
      <c r="I255" s="2">
        <f>H255*SQRT(J255)</f>
        <v>-1.194035278038697</v>
      </c>
      <c r="J255" s="2">
        <f>$J$1+$J$3*J254+$J$2*I254^2</f>
        <v>3.1601413411855335</v>
      </c>
      <c r="K255" s="2">
        <f>$K$2*K254+I255</f>
        <v>-0.6756683924699888</v>
      </c>
    </row>
    <row r="256" spans="2:11" ht="12.75">
      <c r="B256" s="2">
        <v>0.7062112672429066</v>
      </c>
      <c r="C256" s="2">
        <v>-0.7550670488853939</v>
      </c>
      <c r="D256" s="2">
        <f t="shared" si="6"/>
        <v>-5.775335244426969</v>
      </c>
      <c r="E256" s="2">
        <v>0.21842097231971191</v>
      </c>
      <c r="F256" s="2">
        <f t="shared" si="7"/>
        <v>0.7062112672429066</v>
      </c>
      <c r="H256" s="2">
        <v>1.499547579442151</v>
      </c>
      <c r="I256" s="2">
        <f>H256*SQRT(J256)</f>
        <v>2.6368897979286188</v>
      </c>
      <c r="J256" s="2">
        <f>$J$1+$J$3*J255+$J$2*I255^2</f>
        <v>3.0921706925645034</v>
      </c>
      <c r="K256" s="2">
        <f>$K$2*K255+I256</f>
        <v>2.4004058605641228</v>
      </c>
    </row>
    <row r="257" spans="2:11" ht="12.75">
      <c r="B257" s="2">
        <v>0.3111335900030099</v>
      </c>
      <c r="C257" s="2">
        <v>-1.2593818610184826</v>
      </c>
      <c r="D257" s="2">
        <f t="shared" si="6"/>
        <v>-8.296909305092413</v>
      </c>
      <c r="E257" s="2">
        <v>0.7113864558854945</v>
      </c>
      <c r="F257" s="2">
        <f t="shared" si="7"/>
        <v>0.3111335900030099</v>
      </c>
      <c r="H257" s="2">
        <v>-0.8314611932291882</v>
      </c>
      <c r="I257" s="2">
        <f>H257*SQRT(J257)</f>
        <v>-1.5510688666765142</v>
      </c>
      <c r="J257" s="2">
        <f>$J$1+$J$3*J256+$J$2*I256^2</f>
        <v>3.4799915785652056</v>
      </c>
      <c r="K257" s="2">
        <f>$K$2*K256+I257</f>
        <v>-0.7109268154790713</v>
      </c>
    </row>
    <row r="258" spans="2:11" ht="12.75">
      <c r="B258" s="2">
        <v>2.283504727529362</v>
      </c>
      <c r="C258" s="2">
        <v>0.828115389595041</v>
      </c>
      <c r="D258" s="2">
        <f t="shared" si="6"/>
        <v>2.1405769479752053</v>
      </c>
      <c r="E258" s="2">
        <v>0.7679982909634694</v>
      </c>
      <c r="F258" s="2">
        <f t="shared" si="7"/>
        <v>2.283504727529362</v>
      </c>
      <c r="H258" s="2">
        <v>0.015797922969795763</v>
      </c>
      <c r="I258" s="2">
        <f>H258*SQRT(J258)</f>
        <v>0.029243053967403135</v>
      </c>
      <c r="J258" s="2">
        <f>$J$1+$J$3*J257+$J$2*I257^2</f>
        <v>3.426458433186018</v>
      </c>
      <c r="K258" s="2">
        <f>$K$2*K257+I258</f>
        <v>-0.2195813314502718</v>
      </c>
    </row>
    <row r="259" spans="2:11" ht="12.75">
      <c r="B259" s="2">
        <v>-1.1246197573200334</v>
      </c>
      <c r="C259" s="2">
        <v>1.492285264248494</v>
      </c>
      <c r="D259" s="2">
        <f t="shared" si="6"/>
        <v>5.46142632124247</v>
      </c>
      <c r="E259" s="2">
        <v>0.28415784173100983</v>
      </c>
      <c r="F259" s="2">
        <f t="shared" si="7"/>
        <v>-1.1246197573200334</v>
      </c>
      <c r="H259" s="2">
        <v>0.18133391677110922</v>
      </c>
      <c r="I259" s="2">
        <f>H259*SQRT(J259)</f>
        <v>0.32393542656191116</v>
      </c>
      <c r="J259" s="2">
        <f>$J$1+$J$3*J258+$J$2*I258^2</f>
        <v>3.191235159045242</v>
      </c>
      <c r="K259" s="2">
        <f>$K$2*K258+I259</f>
        <v>0.24708196055431603</v>
      </c>
    </row>
    <row r="260" spans="2:11" ht="12.75">
      <c r="B260" s="2">
        <v>-0.27249598133494146</v>
      </c>
      <c r="C260" s="2">
        <v>-1.4213446775102057</v>
      </c>
      <c r="D260" s="2">
        <f t="shared" si="6"/>
        <v>-9.106723387551028</v>
      </c>
      <c r="E260" s="2">
        <v>0.3000885036774804</v>
      </c>
      <c r="F260" s="2">
        <f t="shared" si="7"/>
        <v>-0.27249598133494146</v>
      </c>
      <c r="H260" s="2">
        <v>-2.55495251622051</v>
      </c>
      <c r="I260" s="2">
        <f>H260*SQRT(J260)</f>
        <v>-4.433695063226679</v>
      </c>
      <c r="J260" s="2">
        <f>$J$1+$J$3*J259+$J$2*I259^2</f>
        <v>3.011382860082742</v>
      </c>
      <c r="K260" s="2">
        <f>$K$2*K259+I260</f>
        <v>-4.347216377032669</v>
      </c>
    </row>
    <row r="261" spans="2:11" ht="12.75">
      <c r="B261" s="2">
        <v>-0.43226691559539177</v>
      </c>
      <c r="C261" s="2">
        <v>0.2763874817901524</v>
      </c>
      <c r="D261" s="2">
        <f t="shared" si="6"/>
        <v>-0.6180625910492381</v>
      </c>
      <c r="E261" s="2">
        <v>0.1912900173955504</v>
      </c>
      <c r="F261" s="2">
        <f t="shared" si="7"/>
        <v>-0.43226691559539177</v>
      </c>
      <c r="H261" s="2">
        <v>0.35806124287773855</v>
      </c>
      <c r="I261" s="2">
        <f>H261*SQRT(J261)</f>
        <v>0.7537778912434553</v>
      </c>
      <c r="J261" s="2">
        <f>$J$1+$J$3*J260+$J$2*I260^2</f>
        <v>4.431718441160644</v>
      </c>
      <c r="K261" s="2">
        <f>$K$2*K260+I261</f>
        <v>-0.7677478407179786</v>
      </c>
    </row>
    <row r="262" spans="2:11" ht="12.75">
      <c r="B262" s="2">
        <v>-0.7083735908963718</v>
      </c>
      <c r="C262" s="2">
        <v>0.5865399543836247</v>
      </c>
      <c r="D262" s="2">
        <f t="shared" si="6"/>
        <v>0.9326997719181236</v>
      </c>
      <c r="E262" s="2">
        <v>0.3037202063051241</v>
      </c>
      <c r="F262" s="2">
        <f t="shared" si="7"/>
        <v>-0.7083735908963718</v>
      </c>
      <c r="H262" s="2">
        <v>1.6971762306638993</v>
      </c>
      <c r="I262" s="2">
        <f>H262*SQRT(J262)</f>
        <v>3.4116320832843035</v>
      </c>
      <c r="J262" s="2">
        <f>$J$1+$J$3*J261+$J$2*I261^2</f>
        <v>4.04082924167471</v>
      </c>
      <c r="K262" s="2">
        <f>$K$2*K261+I262</f>
        <v>3.1429203390330107</v>
      </c>
    </row>
    <row r="263" spans="2:11" ht="12.75">
      <c r="B263" s="2">
        <v>-0.2353613126615528</v>
      </c>
      <c r="C263" s="2">
        <v>0.5280116965877824</v>
      </c>
      <c r="D263" s="2">
        <f aca="true" t="shared" si="8" ref="D263:D326">5*C263-2</f>
        <v>0.6400584829389118</v>
      </c>
      <c r="E263" s="2">
        <v>0.29935605945005644</v>
      </c>
      <c r="F263" s="2">
        <f aca="true" t="shared" si="9" ref="F263:F326">IF(E263&lt;0.9,B263,D263)</f>
        <v>-0.2353613126615528</v>
      </c>
      <c r="H263" s="2">
        <v>0.785114480095217</v>
      </c>
      <c r="I263" s="2">
        <f>H263*SQRT(J263)</f>
        <v>1.686407275144744</v>
      </c>
      <c r="J263" s="2">
        <f>$J$1+$J$3*J262+$J$2*I262^2</f>
        <v>4.6138020710753525</v>
      </c>
      <c r="K263" s="2">
        <f>$K$2*K262+I263</f>
        <v>2.786429393806298</v>
      </c>
    </row>
    <row r="264" spans="2:11" ht="12.75">
      <c r="B264" s="2">
        <v>-1.9237631931900978</v>
      </c>
      <c r="C264" s="2">
        <v>-1.1104793884442188</v>
      </c>
      <c r="D264" s="2">
        <f t="shared" si="8"/>
        <v>-7.552396942221094</v>
      </c>
      <c r="E264" s="2">
        <v>0.7408673360393079</v>
      </c>
      <c r="F264" s="2">
        <f t="shared" si="9"/>
        <v>-1.9237631931900978</v>
      </c>
      <c r="H264" s="2">
        <v>-0.9124687494477257</v>
      </c>
      <c r="I264" s="2">
        <f>H264*SQRT(J264)</f>
        <v>-1.9071599279369424</v>
      </c>
      <c r="J264" s="2">
        <f>$J$1+$J$3*J263+$J$2*I263^2</f>
        <v>4.368559216673172</v>
      </c>
      <c r="K264" s="2">
        <f>$K$2*K263+I264</f>
        <v>-0.9319096401047383</v>
      </c>
    </row>
    <row r="265" spans="2:11" ht="12.75">
      <c r="B265" s="2">
        <v>1.4860279407002963</v>
      </c>
      <c r="C265" s="2">
        <v>0.2070601112791337</v>
      </c>
      <c r="D265" s="2">
        <f t="shared" si="8"/>
        <v>-0.9646994436043315</v>
      </c>
      <c r="E265" s="2">
        <v>0.34934537797173987</v>
      </c>
      <c r="F265" s="2">
        <f t="shared" si="9"/>
        <v>1.4860279407002963</v>
      </c>
      <c r="H265" s="2">
        <v>-0.7673315849388018</v>
      </c>
      <c r="I265" s="2">
        <f>H265*SQRT(J265)</f>
        <v>-1.5792549186050948</v>
      </c>
      <c r="J265" s="2">
        <f>$J$1+$J$3*J264+$J$2*I264^2</f>
        <v>4.2358280925968135</v>
      </c>
      <c r="K265" s="2">
        <f>$K$2*K264+I265</f>
        <v>-1.9054232926417531</v>
      </c>
    </row>
    <row r="266" spans="2:11" ht="12.75">
      <c r="B266" s="2">
        <v>0.8940628504205961</v>
      </c>
      <c r="C266" s="2">
        <v>-1.2230248103151098</v>
      </c>
      <c r="D266" s="2">
        <f t="shared" si="8"/>
        <v>-8.115124051575549</v>
      </c>
      <c r="E266" s="2">
        <v>0.5700552385021516</v>
      </c>
      <c r="F266" s="2">
        <f t="shared" si="9"/>
        <v>0.8940628504205961</v>
      </c>
      <c r="H266" s="2">
        <v>-0.6320419743133243</v>
      </c>
      <c r="I266" s="2">
        <f>H266*SQRT(J266)</f>
        <v>-1.2701034307353485</v>
      </c>
      <c r="J266" s="2">
        <f>$J$1+$J$3*J265+$J$2*I265^2</f>
        <v>4.038186161912522</v>
      </c>
      <c r="K266" s="2">
        <f>$K$2*K265+I266</f>
        <v>-1.937001583159962</v>
      </c>
    </row>
    <row r="267" spans="2:11" ht="12.75">
      <c r="B267" s="2">
        <v>-1.2677105587499682</v>
      </c>
      <c r="C267" s="2">
        <v>-0.2478054739185609</v>
      </c>
      <c r="D267" s="2">
        <f t="shared" si="8"/>
        <v>-3.2390273695928045</v>
      </c>
      <c r="E267" s="2">
        <v>0.7338785973693045</v>
      </c>
      <c r="F267" s="2">
        <f t="shared" si="9"/>
        <v>-1.2677105587499682</v>
      </c>
      <c r="H267" s="2">
        <v>0.1697594598226715</v>
      </c>
      <c r="I267" s="2">
        <f>H267*SQRT(J267)</f>
        <v>0.3313399364904733</v>
      </c>
      <c r="J267" s="2">
        <f>$J$1+$J$3*J266+$J$2*I266^2</f>
        <v>3.8096019475112746</v>
      </c>
      <c r="K267" s="2">
        <f>$K$2*K266+I267</f>
        <v>-0.3466106176155134</v>
      </c>
    </row>
    <row r="268" spans="2:11" ht="12.75">
      <c r="B268" s="2">
        <v>-0.187480964086717</v>
      </c>
      <c r="C268" s="2">
        <v>1.015464476950001</v>
      </c>
      <c r="D268" s="2">
        <f t="shared" si="8"/>
        <v>3.077322384750005</v>
      </c>
      <c r="E268" s="2">
        <v>0.3715628528702658</v>
      </c>
      <c r="F268" s="2">
        <f t="shared" si="9"/>
        <v>-0.187480964086717</v>
      </c>
      <c r="H268" s="2">
        <v>-1.3109161045576911</v>
      </c>
      <c r="I268" s="2">
        <f>H268*SQRT(J268)</f>
        <v>-2.4547632840384073</v>
      </c>
      <c r="J268" s="2">
        <f>$J$1+$J$3*J267+$J$2*I267^2</f>
        <v>3.506464450290101</v>
      </c>
      <c r="K268" s="2">
        <f>$K$2*K267+I268</f>
        <v>-2.576077000203837</v>
      </c>
    </row>
    <row r="269" spans="2:11" ht="12.75">
      <c r="B269" s="2">
        <v>1.0157191354664974</v>
      </c>
      <c r="C269" s="2">
        <v>-0.2899241735576652</v>
      </c>
      <c r="D269" s="2">
        <f t="shared" si="8"/>
        <v>-3.449620867788326</v>
      </c>
      <c r="E269" s="2">
        <v>0.750114444410535</v>
      </c>
      <c r="F269" s="2">
        <f t="shared" si="9"/>
        <v>1.0157191354664974</v>
      </c>
      <c r="H269" s="2">
        <v>0.015874093151069246</v>
      </c>
      <c r="I269" s="2">
        <f>H269*SQRT(J269)</f>
        <v>0.03068770796211866</v>
      </c>
      <c r="J269" s="2">
        <f>$J$1+$J$3*J268+$J$2*I268^2</f>
        <v>3.737240582685123</v>
      </c>
      <c r="K269" s="2">
        <f>$K$2*K268+I269</f>
        <v>-0.8709392421092244</v>
      </c>
    </row>
    <row r="270" spans="2:11" ht="12.75">
      <c r="B270" s="2">
        <v>0.5029369276599027</v>
      </c>
      <c r="C270" s="2">
        <v>0.9504810805083252</v>
      </c>
      <c r="D270" s="2">
        <f t="shared" si="8"/>
        <v>2.7524054025416262</v>
      </c>
      <c r="E270" s="2">
        <v>0.20191045869319743</v>
      </c>
      <c r="F270" s="2">
        <f t="shared" si="9"/>
        <v>0.5029369276599027</v>
      </c>
      <c r="H270" s="2">
        <v>1.0798225957842078</v>
      </c>
      <c r="I270" s="2">
        <f>H270*SQRT(J270)</f>
        <v>2.0027340767965796</v>
      </c>
      <c r="J270" s="2">
        <f>$J$1+$J$3*J269+$J$2*I269^2</f>
        <v>3.4398678049816964</v>
      </c>
      <c r="K270" s="2">
        <f>$K$2*K269+I270</f>
        <v>1.697905342058351</v>
      </c>
    </row>
    <row r="271" spans="2:11" ht="12.75">
      <c r="B271" s="2">
        <v>-0.7689754966122564</v>
      </c>
      <c r="C271" s="2">
        <v>-0.7398932666546898</v>
      </c>
      <c r="D271" s="2">
        <f t="shared" si="8"/>
        <v>-5.699466333273449</v>
      </c>
      <c r="E271" s="2">
        <v>0.19699697866756188</v>
      </c>
      <c r="F271" s="2">
        <f t="shared" si="9"/>
        <v>-0.7689754966122564</v>
      </c>
      <c r="H271" s="2">
        <v>0.9417431101610418</v>
      </c>
      <c r="I271" s="2">
        <f>H271*SQRT(J271)</f>
        <v>1.7675616917564005</v>
      </c>
      <c r="J271" s="2">
        <f>$J$1+$J$3*J270+$J$2*I270^2</f>
        <v>3.5227697465743373</v>
      </c>
      <c r="K271" s="2">
        <f>$K$2*K270+I271</f>
        <v>2.3618285614768233</v>
      </c>
    </row>
    <row r="272" spans="2:11" ht="12.75">
      <c r="B272" s="2">
        <v>-0.29983198146510404</v>
      </c>
      <c r="C272" s="2">
        <v>0.504674062540289</v>
      </c>
      <c r="D272" s="2">
        <f t="shared" si="8"/>
        <v>0.5233703127014451</v>
      </c>
      <c r="E272" s="2">
        <v>0.3218482009338664</v>
      </c>
      <c r="F272" s="2">
        <f t="shared" si="9"/>
        <v>-0.29983198146510404</v>
      </c>
      <c r="H272" s="2">
        <v>1.9027720554731786</v>
      </c>
      <c r="I272" s="2">
        <f>H272*SQRT(J272)</f>
        <v>3.568982501833862</v>
      </c>
      <c r="J272" s="2">
        <f>$J$1+$J$3*J271+$J$2*I271^2</f>
        <v>3.51815774399265</v>
      </c>
      <c r="K272" s="2">
        <f>$K$2*K271+I272</f>
        <v>4.39562249835075</v>
      </c>
    </row>
    <row r="273" spans="2:11" ht="12.75">
      <c r="B273" s="2">
        <v>-1.7215734260389581</v>
      </c>
      <c r="C273" s="2">
        <v>1.199448433908401</v>
      </c>
      <c r="D273" s="2">
        <f t="shared" si="8"/>
        <v>3.9972421695420053</v>
      </c>
      <c r="E273" s="2">
        <v>0.6321298867763299</v>
      </c>
      <c r="F273" s="2">
        <f t="shared" si="9"/>
        <v>-1.7215734260389581</v>
      </c>
      <c r="H273" s="2">
        <v>0.0395220922655426</v>
      </c>
      <c r="I273" s="2">
        <f>H273*SQRT(J273)</f>
        <v>0.08179771900590518</v>
      </c>
      <c r="J273" s="2">
        <f>$J$1+$J$3*J272+$J$2*I272^2</f>
        <v>4.2835370830658235</v>
      </c>
      <c r="K273" s="2">
        <f>$K$2*K272+I273</f>
        <v>1.6202655934286676</v>
      </c>
    </row>
    <row r="274" spans="2:11" ht="12.75">
      <c r="B274" s="2">
        <v>1.9232811609981582</v>
      </c>
      <c r="C274" s="2">
        <v>0.013043290891801007</v>
      </c>
      <c r="D274" s="2">
        <f t="shared" si="8"/>
        <v>-1.934783545540995</v>
      </c>
      <c r="E274" s="2">
        <v>0.10141300698873867</v>
      </c>
      <c r="F274" s="2">
        <f t="shared" si="9"/>
        <v>1.9232811609981582</v>
      </c>
      <c r="H274" s="2">
        <v>-1.2581995179061778</v>
      </c>
      <c r="I274" s="2">
        <f>H274*SQRT(J274)</f>
        <v>-2.4775239057574616</v>
      </c>
      <c r="J274" s="2">
        <f>$J$1+$J$3*J273+$J$2*I273^2</f>
        <v>3.8773649357994247</v>
      </c>
      <c r="K274" s="2">
        <f>$K$2*K273+I274</f>
        <v>-1.910430948057428</v>
      </c>
    </row>
    <row r="275" spans="2:11" ht="12.75">
      <c r="B275" s="2">
        <v>-1.2893633538624272</v>
      </c>
      <c r="C275" s="2">
        <v>0.018399077816866338</v>
      </c>
      <c r="D275" s="2">
        <f t="shared" si="8"/>
        <v>-1.9080046109156683</v>
      </c>
      <c r="E275" s="2">
        <v>0.6295663319803461</v>
      </c>
      <c r="F275" s="2">
        <f t="shared" si="9"/>
        <v>-1.2893633538624272</v>
      </c>
      <c r="H275" s="2">
        <v>0.5470155883813277</v>
      </c>
      <c r="I275" s="2">
        <f>H275*SQRT(J275)</f>
        <v>1.0998879754197666</v>
      </c>
      <c r="J275" s="2">
        <f>$J$1+$J$3*J274+$J$2*I274^2</f>
        <v>4.042941924927517</v>
      </c>
      <c r="K275" s="2">
        <f>$K$2*K274+I275</f>
        <v>0.4312371435996668</v>
      </c>
    </row>
    <row r="276" spans="2:11" ht="12.75">
      <c r="B276" s="2">
        <v>1.4784518498345278</v>
      </c>
      <c r="C276" s="2">
        <v>0.16378635336877778</v>
      </c>
      <c r="D276" s="2">
        <f t="shared" si="8"/>
        <v>-1.181068233156111</v>
      </c>
      <c r="E276" s="2">
        <v>0.3283486434522538</v>
      </c>
      <c r="F276" s="2">
        <f t="shared" si="9"/>
        <v>1.4784518498345278</v>
      </c>
      <c r="H276" s="2">
        <v>-0.8696861186763272</v>
      </c>
      <c r="I276" s="2">
        <f>H276*SQRT(J276)</f>
        <v>-1.6911166384650522</v>
      </c>
      <c r="J276" s="2">
        <f>$J$1+$J$3*J275+$J$2*I275^2</f>
        <v>3.781133824619853</v>
      </c>
      <c r="K276" s="2">
        <f>$K$2*K275+I276</f>
        <v>-1.5401836382051688</v>
      </c>
    </row>
    <row r="277" spans="2:11" ht="12.75">
      <c r="B277" s="2">
        <v>1.2627720025193412</v>
      </c>
      <c r="C277" s="2">
        <v>1.0560097507550381</v>
      </c>
      <c r="D277" s="2">
        <f t="shared" si="8"/>
        <v>3.2800487537751906</v>
      </c>
      <c r="E277" s="2">
        <v>0.6082338938566241</v>
      </c>
      <c r="F277" s="2">
        <f t="shared" si="9"/>
        <v>1.2627720025193412</v>
      </c>
      <c r="H277" s="2">
        <v>-1.0480289347469807</v>
      </c>
      <c r="I277" s="2">
        <f>H277*SQRT(J277)</f>
        <v>-2.0169308268075095</v>
      </c>
      <c r="J277" s="2">
        <f>$J$1+$J$3*J276+$J$2*I276^2</f>
        <v>3.70369709848735</v>
      </c>
      <c r="K277" s="2">
        <f>$K$2*K276+I277</f>
        <v>-2.5559951001793184</v>
      </c>
    </row>
    <row r="278" spans="2:11" ht="12.75">
      <c r="B278" s="2">
        <v>0.36909341361024417</v>
      </c>
      <c r="C278" s="2">
        <v>-0.7601624929520767</v>
      </c>
      <c r="D278" s="2">
        <f t="shared" si="8"/>
        <v>-5.800812464760384</v>
      </c>
      <c r="E278" s="2">
        <v>0.4616840113528855</v>
      </c>
      <c r="F278" s="2">
        <f t="shared" si="9"/>
        <v>0.36909341361024417</v>
      </c>
      <c r="H278" s="2">
        <v>0.44954958866583183</v>
      </c>
      <c r="I278" s="2">
        <f>H278*SQRT(J278)</f>
        <v>0.8692013658403547</v>
      </c>
      <c r="J278" s="2">
        <f>$J$1+$J$3*J277+$J$2*I277^2</f>
        <v>3.738398475599994</v>
      </c>
      <c r="K278" s="2">
        <f>$K$2*K277+I278</f>
        <v>-0.025396919222406722</v>
      </c>
    </row>
    <row r="279" spans="2:11" ht="12.75">
      <c r="B279" s="2">
        <v>-0.44093440010328777</v>
      </c>
      <c r="C279" s="2">
        <v>1.33925823320169</v>
      </c>
      <c r="D279" s="2">
        <f t="shared" si="8"/>
        <v>4.69629116600845</v>
      </c>
      <c r="E279" s="2">
        <v>0.8567766350291451</v>
      </c>
      <c r="F279" s="2">
        <f t="shared" si="9"/>
        <v>-0.44093440010328777</v>
      </c>
      <c r="H279" s="2">
        <v>0.1779130798240658</v>
      </c>
      <c r="I279" s="2">
        <f>H279*SQRT(J279)</f>
        <v>0.33290003116170713</v>
      </c>
      <c r="J279" s="2">
        <f>$J$1+$J$3*J278+$J$2*I278^2</f>
        <v>3.501159661630295</v>
      </c>
      <c r="K279" s="2">
        <f>$K$2*K278+I279</f>
        <v>0.3240111094338648</v>
      </c>
    </row>
    <row r="280" spans="2:11" ht="12.75">
      <c r="B280" s="2">
        <v>0.4546336640487425</v>
      </c>
      <c r="C280" s="2">
        <v>0.7031712812022306</v>
      </c>
      <c r="D280" s="2">
        <f t="shared" si="8"/>
        <v>1.515856406011153</v>
      </c>
      <c r="E280" s="2">
        <v>0.2011474959562975</v>
      </c>
      <c r="F280" s="2">
        <f t="shared" si="9"/>
        <v>0.4546336640487425</v>
      </c>
      <c r="H280" s="2">
        <v>-2.7658825274556875</v>
      </c>
      <c r="I280" s="2">
        <f>H280*SQRT(J280)</f>
        <v>-4.99377277240447</v>
      </c>
      <c r="J280" s="2">
        <f>$J$1+$J$3*J279+$J$2*I279^2</f>
        <v>3.2597935237640336</v>
      </c>
      <c r="K280" s="2">
        <f>$K$2*K279+I280</f>
        <v>-4.880368884102618</v>
      </c>
    </row>
    <row r="281" spans="2:11" ht="12.75">
      <c r="B281" s="2">
        <v>-0.9429368219571188</v>
      </c>
      <c r="C281" s="2">
        <v>-2.1023333829361945</v>
      </c>
      <c r="D281" s="2">
        <f t="shared" si="8"/>
        <v>-12.511666914680973</v>
      </c>
      <c r="E281" s="2">
        <v>0.891293069246498</v>
      </c>
      <c r="F281" s="2">
        <f t="shared" si="9"/>
        <v>-0.9429368219571188</v>
      </c>
      <c r="H281" s="2">
        <v>-0.8990946298581548</v>
      </c>
      <c r="I281" s="2">
        <f>H281*SQRT(J281)</f>
        <v>-2.021035166792869</v>
      </c>
      <c r="J281" s="2">
        <f>$J$1+$J$3*J280+$J$2*I280^2</f>
        <v>5.052856139203886</v>
      </c>
      <c r="K281" s="2">
        <f>$K$2*K280+I281</f>
        <v>-3.7291642762287855</v>
      </c>
    </row>
    <row r="282" spans="2:11" ht="12.75">
      <c r="B282" s="2">
        <v>-0.052386894822120667</v>
      </c>
      <c r="C282" s="2">
        <v>0.9979407877835911</v>
      </c>
      <c r="D282" s="2">
        <f t="shared" si="8"/>
        <v>2.9897039389179554</v>
      </c>
      <c r="E282" s="2">
        <v>0.21500289925840022</v>
      </c>
      <c r="F282" s="2">
        <f t="shared" si="9"/>
        <v>-0.052386894822120667</v>
      </c>
      <c r="H282" s="2">
        <v>-1.0028611541201826</v>
      </c>
      <c r="I282" s="2">
        <f>H282*SQRT(J282)</f>
        <v>-2.2015147310885164</v>
      </c>
      <c r="J282" s="2">
        <f>$J$1+$J$3*J281+$J$2*I281^2</f>
        <v>4.819051562996187</v>
      </c>
      <c r="K282" s="2">
        <f>$K$2*K281+I282</f>
        <v>-3.5067222277685914</v>
      </c>
    </row>
    <row r="283" spans="2:11" ht="12.75">
      <c r="B283" s="2">
        <v>0.9033419701154344</v>
      </c>
      <c r="C283" s="2">
        <v>-0.4948788046021946</v>
      </c>
      <c r="D283" s="2">
        <f t="shared" si="8"/>
        <v>-4.474394023010973</v>
      </c>
      <c r="E283" s="2">
        <v>0.869533371990112</v>
      </c>
      <c r="F283" s="2">
        <f t="shared" si="9"/>
        <v>0.9033419701154344</v>
      </c>
      <c r="H283" s="2">
        <v>-0.45386968849925324</v>
      </c>
      <c r="I283" s="2">
        <f>H283*SQRT(J283)</f>
        <v>-0.9832303647794967</v>
      </c>
      <c r="J283" s="2">
        <f>$J$1+$J$3*J282+$J$2*I282^2</f>
        <v>4.692974619292929</v>
      </c>
      <c r="K283" s="2">
        <f>$K$2*K282+I283</f>
        <v>-2.2105831444985036</v>
      </c>
    </row>
    <row r="284" spans="2:11" ht="12.75">
      <c r="B284" s="2">
        <v>-0.673121576255653</v>
      </c>
      <c r="C284" s="2">
        <v>0.28697400011878926</v>
      </c>
      <c r="D284" s="2">
        <f t="shared" si="8"/>
        <v>-0.5651299994060537</v>
      </c>
      <c r="E284" s="2">
        <v>0.10458693197424238</v>
      </c>
      <c r="F284" s="2">
        <f t="shared" si="9"/>
        <v>-0.673121576255653</v>
      </c>
      <c r="H284" s="2">
        <v>-1.1087786333519034</v>
      </c>
      <c r="I284" s="2">
        <f>H284*SQRT(J284)</f>
        <v>-2.294319688285153</v>
      </c>
      <c r="J284" s="2">
        <f>$J$1+$J$3*J283+$J$2*I283^2</f>
        <v>4.281719051452297</v>
      </c>
      <c r="K284" s="2">
        <f>$K$2*K283+I284</f>
        <v>-3.0680237888596293</v>
      </c>
    </row>
    <row r="285" spans="2:11" ht="12.75">
      <c r="B285" s="2">
        <v>-1.067842276825104</v>
      </c>
      <c r="C285" s="2">
        <v>0.5373567546484992</v>
      </c>
      <c r="D285" s="2">
        <f t="shared" si="8"/>
        <v>0.686783773242496</v>
      </c>
      <c r="E285" s="2">
        <v>0.07650990325632497</v>
      </c>
      <c r="F285" s="2">
        <f t="shared" si="9"/>
        <v>-1.067842276825104</v>
      </c>
      <c r="H285" s="2">
        <v>0.14327270037028939</v>
      </c>
      <c r="I285" s="2">
        <f>H285*SQRT(J285)</f>
        <v>0.29697522573915974</v>
      </c>
      <c r="J285" s="2">
        <f>$J$1+$J$3*J284+$J$2*I284^2</f>
        <v>4.2964874677260685</v>
      </c>
      <c r="K285" s="2">
        <f>$K$2*K284+I285</f>
        <v>-0.7768331003617104</v>
      </c>
    </row>
    <row r="286" spans="2:11" ht="12.75">
      <c r="B286" s="2">
        <v>-1.5974228517734446</v>
      </c>
      <c r="C286" s="2">
        <v>1.4542456483468413</v>
      </c>
      <c r="D286" s="2">
        <f t="shared" si="8"/>
        <v>5.271228241734207</v>
      </c>
      <c r="E286" s="2">
        <v>0.8105410931730094</v>
      </c>
      <c r="F286" s="2">
        <f t="shared" si="9"/>
        <v>-1.5974228517734446</v>
      </c>
      <c r="H286" s="2">
        <v>1.2932378012919798</v>
      </c>
      <c r="I286" s="2">
        <f>H286*SQRT(J286)</f>
        <v>2.5520551475043787</v>
      </c>
      <c r="J286" s="2">
        <f>$J$1+$J$3*J285+$J$2*I285^2</f>
        <v>3.8942455169570813</v>
      </c>
      <c r="K286" s="2">
        <f>$K$2*K285+I286</f>
        <v>2.28016356237778</v>
      </c>
    </row>
    <row r="287" spans="2:11" ht="12.75">
      <c r="B287" s="2">
        <v>1.6211561160162091</v>
      </c>
      <c r="C287" s="2">
        <v>-0.6614618541789241</v>
      </c>
      <c r="D287" s="2">
        <f t="shared" si="8"/>
        <v>-5.307309270894621</v>
      </c>
      <c r="E287" s="2">
        <v>0.11566515091402936</v>
      </c>
      <c r="F287" s="2">
        <f t="shared" si="9"/>
        <v>1.6211561160162091</v>
      </c>
      <c r="H287" s="2">
        <v>-1.8519858713261783</v>
      </c>
      <c r="I287" s="2">
        <f>H287*SQRT(J287)</f>
        <v>-3.7437770716665653</v>
      </c>
      <c r="J287" s="2">
        <f>$J$1+$J$3*J286+$J$2*I286^2</f>
        <v>4.086435251637953</v>
      </c>
      <c r="K287" s="2">
        <f>$K$2*K286+I287</f>
        <v>-2.9457198248343426</v>
      </c>
    </row>
    <row r="288" spans="2:11" ht="12.75">
      <c r="B288" s="2">
        <v>1.2799364412785508</v>
      </c>
      <c r="C288" s="2">
        <v>0.7004314284131397</v>
      </c>
      <c r="D288" s="2">
        <f t="shared" si="8"/>
        <v>1.5021571420656983</v>
      </c>
      <c r="E288" s="2">
        <v>0.8090151676992096</v>
      </c>
      <c r="F288" s="2">
        <f t="shared" si="9"/>
        <v>1.2799364412785508</v>
      </c>
      <c r="H288" s="2">
        <v>0.3020727490365971</v>
      </c>
      <c r="I288" s="2">
        <f>H288*SQRT(J288)</f>
        <v>0.6645887127508435</v>
      </c>
      <c r="J288" s="2">
        <f>$J$1+$J$3*J287+$J$2*I287^2</f>
        <v>4.840417542297265</v>
      </c>
      <c r="K288" s="2">
        <f>$K$2*K287+I288</f>
        <v>-0.3664132259411764</v>
      </c>
    </row>
    <row r="289" spans="2:11" ht="12.75">
      <c r="B289" s="2">
        <v>0.9242467058356851</v>
      </c>
      <c r="C289" s="2">
        <v>-1.0954408935504034</v>
      </c>
      <c r="D289" s="2">
        <f t="shared" si="8"/>
        <v>-7.477204467752017</v>
      </c>
      <c r="E289" s="2">
        <v>0.011719107638782922</v>
      </c>
      <c r="F289" s="2">
        <f t="shared" si="9"/>
        <v>0.9242467058356851</v>
      </c>
      <c r="H289" s="2">
        <v>-2.250544639537111</v>
      </c>
      <c r="I289" s="2">
        <f>H289*SQRT(J289)</f>
        <v>-4.698018423285869</v>
      </c>
      <c r="J289" s="2">
        <f>$J$1+$J$3*J288+$J$2*I288^2</f>
        <v>4.357668286407078</v>
      </c>
      <c r="K289" s="2">
        <f>$K$2*K288+I289</f>
        <v>-4.826263052365281</v>
      </c>
    </row>
    <row r="290" spans="2:11" ht="12.75">
      <c r="B290" s="2">
        <v>1.2660029824473895</v>
      </c>
      <c r="C290" s="2">
        <v>-0.43369482227717526</v>
      </c>
      <c r="D290" s="2">
        <f t="shared" si="8"/>
        <v>-4.168474111385876</v>
      </c>
      <c r="E290" s="2">
        <v>0.728751487777337</v>
      </c>
      <c r="F290" s="2">
        <f t="shared" si="9"/>
        <v>1.2660029824473895</v>
      </c>
      <c r="H290" s="2">
        <v>0.3067998477490619</v>
      </c>
      <c r="I290" s="2">
        <f>H290*SQRT(J290)</f>
        <v>0.7325931198050911</v>
      </c>
      <c r="J290" s="2">
        <f>$J$1+$J$3*J289+$J$2*I289^2</f>
        <v>5.701844797568338</v>
      </c>
      <c r="K290" s="2">
        <f>$K$2*K289+I290</f>
        <v>-0.9565989485227572</v>
      </c>
    </row>
    <row r="291" spans="2:11" ht="12.75">
      <c r="B291" s="2">
        <v>1.2499708645918872</v>
      </c>
      <c r="C291" s="2">
        <v>-1.5955083654262125</v>
      </c>
      <c r="D291" s="2">
        <f t="shared" si="8"/>
        <v>-9.977541827131063</v>
      </c>
      <c r="E291" s="2">
        <v>0.5820795312356944</v>
      </c>
      <c r="F291" s="2">
        <f t="shared" si="9"/>
        <v>1.2499708645918872</v>
      </c>
      <c r="H291" s="2">
        <v>-0.9135123946180101</v>
      </c>
      <c r="I291" s="2">
        <f>H291*SQRT(J291)</f>
        <v>-2.053760193418981</v>
      </c>
      <c r="J291" s="2">
        <f>$J$1+$J$3*J290+$J$2*I290^2</f>
        <v>5.0544112523895315</v>
      </c>
      <c r="K291" s="2">
        <f>$K$2*K290+I291</f>
        <v>-2.388569825401946</v>
      </c>
    </row>
    <row r="292" spans="2:11" ht="12.75">
      <c r="B292" s="2">
        <v>-0.8980623533716425</v>
      </c>
      <c r="C292" s="2">
        <v>3.0157389119267464</v>
      </c>
      <c r="D292" s="2">
        <f t="shared" si="8"/>
        <v>13.078694559633732</v>
      </c>
      <c r="E292" s="2">
        <v>0.5690786461989197</v>
      </c>
      <c r="F292" s="2">
        <f t="shared" si="9"/>
        <v>-0.8980623533716425</v>
      </c>
      <c r="H292" s="2">
        <v>0.23198026610771194</v>
      </c>
      <c r="I292" s="2">
        <f>H292*SQRT(J292)</f>
        <v>0.5098799321374039</v>
      </c>
      <c r="J292" s="2">
        <f>$J$1+$J$3*J291+$J$2*I291^2</f>
        <v>4.8309634764774145</v>
      </c>
      <c r="K292" s="2">
        <f>$K$2*K291+I292</f>
        <v>-0.32611950675327706</v>
      </c>
    </row>
    <row r="293" spans="2:11" ht="12.75">
      <c r="B293" s="2">
        <v>-0.42689748624979984</v>
      </c>
      <c r="C293" s="2">
        <v>-0.4157789135206258</v>
      </c>
      <c r="D293" s="2">
        <f t="shared" si="8"/>
        <v>-4.078894567603129</v>
      </c>
      <c r="E293" s="2">
        <v>0.7867671742912076</v>
      </c>
      <c r="F293" s="2">
        <f t="shared" si="9"/>
        <v>-0.42689748624979984</v>
      </c>
      <c r="H293" s="2">
        <v>1.0261555871693417</v>
      </c>
      <c r="I293" s="2">
        <f>H293*SQRT(J293)</f>
        <v>2.136664156218362</v>
      </c>
      <c r="J293" s="2">
        <f>$J$1+$J$3*J292+$J$2*I292^2</f>
        <v>4.335568984797647</v>
      </c>
      <c r="K293" s="2">
        <f>$K$2*K292+I293</f>
        <v>2.022522328854715</v>
      </c>
    </row>
    <row r="294" spans="2:11" ht="12.75">
      <c r="B294" s="2">
        <v>0.67014980231761</v>
      </c>
      <c r="C294" s="2">
        <v>-0.3113746060989797</v>
      </c>
      <c r="D294" s="2">
        <f t="shared" si="8"/>
        <v>-3.5568730304948986</v>
      </c>
      <c r="E294" s="2">
        <v>0.6381725516525772</v>
      </c>
      <c r="F294" s="2">
        <f t="shared" si="9"/>
        <v>0.67014980231761</v>
      </c>
      <c r="H294" s="2">
        <v>0.9221389518643264</v>
      </c>
      <c r="I294" s="2">
        <f>H294*SQRT(J294)</f>
        <v>1.9085562895407164</v>
      </c>
      <c r="J294" s="2">
        <f>$J$1+$J$3*J293+$J$2*I293^2</f>
        <v>4.283681885155584</v>
      </c>
      <c r="K294" s="2">
        <f>$K$2*K293+I294</f>
        <v>2.6164391046398667</v>
      </c>
    </row>
    <row r="295" spans="2:11" ht="12.75">
      <c r="B295" s="2">
        <v>-1.7393540474586189</v>
      </c>
      <c r="C295" s="2">
        <v>0.04955268195772078</v>
      </c>
      <c r="D295" s="2">
        <f t="shared" si="8"/>
        <v>-1.752236590211396</v>
      </c>
      <c r="E295" s="2">
        <v>0.9490646076845607</v>
      </c>
      <c r="F295" s="2">
        <f t="shared" si="9"/>
        <v>-1.752236590211396</v>
      </c>
      <c r="H295" s="2">
        <v>0.10703388397814706</v>
      </c>
      <c r="I295" s="2">
        <f>H295*SQRT(J295)</f>
        <v>0.21852619461372821</v>
      </c>
      <c r="J295" s="2">
        <f>$J$1+$J$3*J294+$J$2*I294^2</f>
        <v>4.168352476952101</v>
      </c>
      <c r="K295" s="2">
        <f>$K$2*K294+I295</f>
        <v>1.1342798812376815</v>
      </c>
    </row>
    <row r="296" spans="2:11" ht="12.75">
      <c r="B296" s="2">
        <v>0.9004702405945864</v>
      </c>
      <c r="C296" s="2">
        <v>0.8958886610344052</v>
      </c>
      <c r="D296" s="2">
        <f t="shared" si="8"/>
        <v>2.479443305172026</v>
      </c>
      <c r="E296" s="2">
        <v>0.7857905819879757</v>
      </c>
      <c r="F296" s="2">
        <f t="shared" si="9"/>
        <v>0.9004702405945864</v>
      </c>
      <c r="H296" s="2">
        <v>-0.40155782699002884</v>
      </c>
      <c r="I296" s="2">
        <f>H296*SQRT(J296)</f>
        <v>-0.7815951786521022</v>
      </c>
      <c r="J296" s="2">
        <f>$J$1+$J$3*J295+$J$2*I295^2</f>
        <v>3.78850227738027</v>
      </c>
      <c r="K296" s="2">
        <f>$K$2*K295+I296</f>
        <v>-0.3845972202189136</v>
      </c>
    </row>
    <row r="297" spans="2:11" ht="12.75">
      <c r="B297" s="2">
        <v>-0.2552280875534052</v>
      </c>
      <c r="C297" s="2">
        <v>0.44751914174412377</v>
      </c>
      <c r="D297" s="2">
        <f t="shared" si="8"/>
        <v>0.23759570872061886</v>
      </c>
      <c r="E297" s="2">
        <v>0.37314981536301767</v>
      </c>
      <c r="F297" s="2">
        <f t="shared" si="9"/>
        <v>-0.2552280875534052</v>
      </c>
      <c r="H297" s="2">
        <v>1.1070846994698513</v>
      </c>
      <c r="I297" s="2">
        <f>H297*SQRT(J297)</f>
        <v>2.0799269942212733</v>
      </c>
      <c r="J297" s="2">
        <f>$J$1+$J$3*J296+$J$2*I296^2</f>
        <v>3.529673103767593</v>
      </c>
      <c r="K297" s="2">
        <f>$K$2*K296+I297</f>
        <v>1.9453179671446534</v>
      </c>
    </row>
    <row r="298" spans="2:11" ht="12.75">
      <c r="B298" s="2">
        <v>1.8098762666340917</v>
      </c>
      <c r="C298" s="2">
        <v>0.44709622670779936</v>
      </c>
      <c r="D298" s="2">
        <f t="shared" si="8"/>
        <v>0.2354811335389968</v>
      </c>
      <c r="E298" s="2">
        <v>0.6012146366771447</v>
      </c>
      <c r="F298" s="2">
        <f t="shared" si="9"/>
        <v>1.8098762666340917</v>
      </c>
      <c r="H298" s="2">
        <v>0.1727084963931702</v>
      </c>
      <c r="I298" s="2">
        <f>H298*SQRT(J298)</f>
        <v>0.3285924359747272</v>
      </c>
      <c r="J298" s="2">
        <f>$J$1+$J$3*J297+$J$2*I297^2</f>
        <v>3.619826187117302</v>
      </c>
      <c r="K298" s="2">
        <f>$K$2*K297+I298</f>
        <v>1.0094537244753559</v>
      </c>
    </row>
    <row r="299" spans="2:11" ht="12.75">
      <c r="B299" s="2">
        <v>0.08290498954011127</v>
      </c>
      <c r="C299" s="2">
        <v>-0.5446179329737788</v>
      </c>
      <c r="D299" s="2">
        <f t="shared" si="8"/>
        <v>-4.723089664868894</v>
      </c>
      <c r="E299" s="2">
        <v>0.5983458967864009</v>
      </c>
      <c r="F299" s="2">
        <f t="shared" si="9"/>
        <v>0.08290498954011127</v>
      </c>
      <c r="H299" s="2">
        <v>-2.129600034095347</v>
      </c>
      <c r="I299" s="2">
        <f>H299*SQRT(J299)</f>
        <v>-3.900424401636634</v>
      </c>
      <c r="J299" s="2">
        <f>$J$1+$J$3*J298+$J$2*I298^2</f>
        <v>3.354498788812226</v>
      </c>
      <c r="K299" s="2">
        <f>$K$2*K298+I299</f>
        <v>-3.5471155980702593</v>
      </c>
    </row>
    <row r="300" spans="2:11" ht="12.75">
      <c r="B300" s="2">
        <v>0.28370777727104723</v>
      </c>
      <c r="C300" s="2">
        <v>-0.019622348190750927</v>
      </c>
      <c r="D300" s="2">
        <f t="shared" si="8"/>
        <v>-2.0981117409537546</v>
      </c>
      <c r="E300" s="2">
        <v>0.10736411633655812</v>
      </c>
      <c r="F300" s="2">
        <f t="shared" si="9"/>
        <v>0.28370777727104723</v>
      </c>
      <c r="H300" s="2">
        <v>-0.19792423699982464</v>
      </c>
      <c r="I300" s="2">
        <f>H300*SQRT(J300)</f>
        <v>-0.41283522397234884</v>
      </c>
      <c r="J300" s="2">
        <f>$J$1+$J$3*J299+$J$2*I299^2</f>
        <v>4.35066387208038</v>
      </c>
      <c r="K300" s="2">
        <f>$K$2*K299+I300</f>
        <v>-1.6543256832969395</v>
      </c>
    </row>
    <row r="301" spans="2:11" ht="12.75">
      <c r="B301" s="2">
        <v>1.5916930351522751</v>
      </c>
      <c r="C301" s="2">
        <v>2.9058719519525766</v>
      </c>
      <c r="D301" s="2">
        <f t="shared" si="8"/>
        <v>12.529359759762883</v>
      </c>
      <c r="E301" s="2">
        <v>0.945646534623249</v>
      </c>
      <c r="F301" s="2">
        <f t="shared" si="9"/>
        <v>12.529359759762883</v>
      </c>
      <c r="H301" s="2">
        <v>-0.8173833521141205</v>
      </c>
      <c r="I301" s="2">
        <f>H301*SQRT(J301)</f>
        <v>-1.6233171084297173</v>
      </c>
      <c r="J301" s="2">
        <f>$J$1+$J$3*J300+$J$2*I300^2</f>
        <v>3.944165731436488</v>
      </c>
      <c r="K301" s="2">
        <f>$K$2*K300+I301</f>
        <v>-2.202331097583646</v>
      </c>
    </row>
    <row r="302" spans="2:11" ht="12.75">
      <c r="B302" s="2">
        <v>-1.832777343224734</v>
      </c>
      <c r="C302" s="2">
        <v>0.1380965386488242</v>
      </c>
      <c r="D302" s="2">
        <f t="shared" si="8"/>
        <v>-1.309517306755879</v>
      </c>
      <c r="E302" s="2">
        <v>0.23480941190832239</v>
      </c>
      <c r="F302" s="2">
        <f t="shared" si="9"/>
        <v>-1.832777343224734</v>
      </c>
      <c r="H302" s="2">
        <v>0.2739250248851022</v>
      </c>
      <c r="I302" s="2">
        <f>H302*SQRT(J302)</f>
        <v>0.5351113449137187</v>
      </c>
      <c r="J302" s="2">
        <f>$J$1+$J$3*J301+$J$2*I301^2</f>
        <v>3.8161452599108405</v>
      </c>
      <c r="K302" s="2">
        <f>$K$2*K301+I302</f>
        <v>-0.23570453924055734</v>
      </c>
    </row>
    <row r="303" spans="2:11" ht="12.75">
      <c r="B303" s="2">
        <v>1.6806188796181232</v>
      </c>
      <c r="C303" s="2">
        <v>0.9645145837566815</v>
      </c>
      <c r="D303" s="2">
        <f t="shared" si="8"/>
        <v>2.8225729187834077</v>
      </c>
      <c r="E303" s="2">
        <v>0.7557603686635944</v>
      </c>
      <c r="F303" s="2">
        <f t="shared" si="9"/>
        <v>1.6806188796181232</v>
      </c>
      <c r="H303" s="2">
        <v>-0.35390485209063627</v>
      </c>
      <c r="I303" s="2">
        <f>H303*SQRT(J303)</f>
        <v>-0.6645334029217775</v>
      </c>
      <c r="J303" s="2">
        <f>$J$1+$J$3*J302+$J$2*I302^2</f>
        <v>3.5258237400451025</v>
      </c>
      <c r="K303" s="2">
        <f>$K$2*K302+I303</f>
        <v>-0.7470299916559726</v>
      </c>
    </row>
    <row r="304" spans="2:11" ht="12.75">
      <c r="B304" s="2">
        <v>0.19566186892916448</v>
      </c>
      <c r="C304" s="2">
        <v>1.1531528798514046</v>
      </c>
      <c r="D304" s="2">
        <f t="shared" si="8"/>
        <v>3.765764399257023</v>
      </c>
      <c r="E304" s="2">
        <v>0.12646870326853238</v>
      </c>
      <c r="F304" s="2">
        <f t="shared" si="9"/>
        <v>0.19566186892916448</v>
      </c>
      <c r="H304" s="2">
        <v>-1.6926696844166145</v>
      </c>
      <c r="I304" s="2">
        <f>H304*SQRT(J304)</f>
        <v>-3.077675382265067</v>
      </c>
      <c r="J304" s="2">
        <f>$J$1+$J$3*J303+$J$2*I303^2</f>
        <v>3.305987363523986</v>
      </c>
      <c r="K304" s="2">
        <f>$K$2*K303+I304</f>
        <v>-3.3391358793446573</v>
      </c>
    </row>
    <row r="305" spans="2:11" ht="12.75">
      <c r="B305" s="2">
        <v>1.0166172614844982</v>
      </c>
      <c r="C305" s="2">
        <v>-0.10680309969757218</v>
      </c>
      <c r="D305" s="2">
        <f t="shared" si="8"/>
        <v>-2.534015498487861</v>
      </c>
      <c r="E305" s="2">
        <v>0.4163640247810297</v>
      </c>
      <c r="F305" s="2">
        <f t="shared" si="9"/>
        <v>1.0166172614844982</v>
      </c>
      <c r="H305" s="2">
        <v>-0.7987227945704944</v>
      </c>
      <c r="I305" s="2">
        <f>H305*SQRT(J305)</f>
        <v>-1.5677275896090201</v>
      </c>
      <c r="J305" s="2">
        <f>$J$1+$J$3*J304+$J$2*I304^2</f>
        <v>3.852556751507223</v>
      </c>
      <c r="K305" s="2">
        <f>$K$2*K304+I305</f>
        <v>-2.7364251473796504</v>
      </c>
    </row>
    <row r="306" spans="2:11" ht="12.75">
      <c r="B306" s="2">
        <v>-0.7775361154926941</v>
      </c>
      <c r="C306" s="2">
        <v>-1.0007147466239985</v>
      </c>
      <c r="D306" s="2">
        <f t="shared" si="8"/>
        <v>-7.0035737331199925</v>
      </c>
      <c r="E306" s="2">
        <v>0.2326120792260506</v>
      </c>
      <c r="F306" s="2">
        <f t="shared" si="9"/>
        <v>-0.7775361154926941</v>
      </c>
      <c r="H306" s="2">
        <v>-0.24875248527678195</v>
      </c>
      <c r="I306" s="2">
        <f>H306*SQRT(J306)</f>
        <v>-0.4803349934878429</v>
      </c>
      <c r="J306" s="2">
        <f>$J$1+$J$3*J305+$J$2*I305^2</f>
        <v>3.7286669848234837</v>
      </c>
      <c r="K306" s="2">
        <f>$K$2*K305+I306</f>
        <v>-1.4380837950707206</v>
      </c>
    </row>
    <row r="307" spans="2:11" ht="12.75">
      <c r="B307" s="2">
        <v>-1.1544921107997652</v>
      </c>
      <c r="C307" s="2">
        <v>-2.516826498322189</v>
      </c>
      <c r="D307" s="2">
        <f t="shared" si="8"/>
        <v>-14.584132491610944</v>
      </c>
      <c r="E307" s="2">
        <v>0.5498825037385174</v>
      </c>
      <c r="F307" s="2">
        <f t="shared" si="9"/>
        <v>-1.1544921107997652</v>
      </c>
      <c r="H307" s="2">
        <v>-0.7326707418542355</v>
      </c>
      <c r="I307" s="2">
        <f>H307*SQRT(J307)</f>
        <v>-1.3611498840775347</v>
      </c>
      <c r="J307" s="2">
        <f>$J$1+$J$3*J306+$J$2*I306^2</f>
        <v>3.4513913243363046</v>
      </c>
      <c r="K307" s="2">
        <f>$K$2*K306+I307</f>
        <v>-1.8644792123522869</v>
      </c>
    </row>
    <row r="308" spans="2:11" ht="12.75">
      <c r="B308" s="2">
        <v>-1.197722667711787</v>
      </c>
      <c r="C308" s="2">
        <v>0.6680443220830057</v>
      </c>
      <c r="D308" s="2">
        <f t="shared" si="8"/>
        <v>1.3402216104150284</v>
      </c>
      <c r="E308" s="2">
        <v>0.32877590258491773</v>
      </c>
      <c r="F308" s="2">
        <f t="shared" si="9"/>
        <v>-1.197722667711787</v>
      </c>
      <c r="H308" s="2">
        <v>0.34382310332148336</v>
      </c>
      <c r="I308" s="2">
        <f>H308*SQRT(J308)</f>
        <v>0.630175448719325</v>
      </c>
      <c r="J308" s="2">
        <f>$J$1+$J$3*J307+$J$2*I307^2</f>
        <v>3.359331380022987</v>
      </c>
      <c r="K308" s="2">
        <f>$K$2*K307+I308</f>
        <v>-0.022392275603975387</v>
      </c>
    </row>
    <row r="309" spans="2:11" ht="12.75">
      <c r="B309" s="2">
        <v>0.8026222531043459</v>
      </c>
      <c r="C309" s="2">
        <v>1.2065447663189843</v>
      </c>
      <c r="D309" s="2">
        <f t="shared" si="8"/>
        <v>4.032723831594922</v>
      </c>
      <c r="E309" s="2">
        <v>0.21344645527512437</v>
      </c>
      <c r="F309" s="2">
        <f t="shared" si="9"/>
        <v>0.8026222531043459</v>
      </c>
      <c r="H309" s="2">
        <v>2.0495645003393292</v>
      </c>
      <c r="I309" s="2">
        <f>H309*SQRT(J309)</f>
        <v>3.6487053855405964</v>
      </c>
      <c r="J309" s="2">
        <f>$J$1+$J$3*J308+$J$2*I308^2</f>
        <v>3.169234791711878</v>
      </c>
      <c r="K309" s="2">
        <f>$K$2*K308+I309</f>
        <v>3.640868089079205</v>
      </c>
    </row>
    <row r="310" spans="2:11" ht="12.75">
      <c r="B310" s="2">
        <v>-0.4401749720273074</v>
      </c>
      <c r="C310" s="2">
        <v>-1.2597229215316474</v>
      </c>
      <c r="D310" s="2">
        <f t="shared" si="8"/>
        <v>-8.298614607658237</v>
      </c>
      <c r="E310" s="2">
        <v>0.15454573198644977</v>
      </c>
      <c r="F310" s="2">
        <f t="shared" si="9"/>
        <v>-0.4401749720273074</v>
      </c>
      <c r="H310" s="2">
        <v>-1.3485077943187207</v>
      </c>
      <c r="I310" s="2">
        <f>H310*SQRT(J310)</f>
        <v>-2.7139642905632124</v>
      </c>
      <c r="J310" s="2">
        <f>$J$1+$J$3*J309+$J$2*I309^2</f>
        <v>4.050431912607339</v>
      </c>
      <c r="K310" s="2">
        <f>$K$2*K309+I310</f>
        <v>-1.4396604593854907</v>
      </c>
    </row>
    <row r="311" spans="2:11" ht="12.75">
      <c r="B311" s="2">
        <v>-1.8732225726125762</v>
      </c>
      <c r="C311" s="2">
        <v>-0.4878870640823152</v>
      </c>
      <c r="D311" s="2">
        <f t="shared" si="8"/>
        <v>-4.439435320411576</v>
      </c>
      <c r="E311" s="2">
        <v>0.2681661427655873</v>
      </c>
      <c r="F311" s="2">
        <f t="shared" si="9"/>
        <v>-1.8732225726125762</v>
      </c>
      <c r="H311" s="2">
        <v>-0.21511709746846464</v>
      </c>
      <c r="I311" s="2">
        <f>H311*SQRT(J311)</f>
        <v>-0.4450165877343521</v>
      </c>
      <c r="J311" s="2">
        <f>$J$1+$J$3*J310+$J$2*I310^2</f>
        <v>4.279593703722054</v>
      </c>
      <c r="K311" s="2">
        <f>$K$2*K310+I311</f>
        <v>-0.9488977485192738</v>
      </c>
    </row>
    <row r="312" spans="2:11" ht="12.75">
      <c r="B312" s="2">
        <v>-0.3717968866112642</v>
      </c>
      <c r="C312" s="2">
        <v>0.9711129678180441</v>
      </c>
      <c r="D312" s="2">
        <f t="shared" si="8"/>
        <v>2.8555648390902206</v>
      </c>
      <c r="E312" s="2">
        <v>0.4502395702993866</v>
      </c>
      <c r="F312" s="2">
        <f t="shared" si="9"/>
        <v>-0.3717968866112642</v>
      </c>
      <c r="H312" s="2">
        <v>0.5695437721442431</v>
      </c>
      <c r="I312" s="2">
        <f>H312*SQRT(J312)</f>
        <v>1.1232463296819566</v>
      </c>
      <c r="J312" s="2">
        <f>$J$1+$J$3*J311+$J$2*I311^2</f>
        <v>3.8895181440463418</v>
      </c>
      <c r="K312" s="2">
        <f>$K$2*K311+I312</f>
        <v>0.7911321177002109</v>
      </c>
    </row>
    <row r="313" spans="2:11" ht="12.75">
      <c r="B313" s="2">
        <v>-0.6426330401154701</v>
      </c>
      <c r="C313" s="2">
        <v>1.0274493433826137</v>
      </c>
      <c r="D313" s="2">
        <f t="shared" si="8"/>
        <v>3.1372467169130687</v>
      </c>
      <c r="E313" s="2">
        <v>0.8347727896969512</v>
      </c>
      <c r="F313" s="2">
        <f t="shared" si="9"/>
        <v>-0.6426330401154701</v>
      </c>
      <c r="H313" s="2">
        <v>0.717941475159023</v>
      </c>
      <c r="I313" s="2">
        <f>H313*SQRT(J313)</f>
        <v>1.3739811382759444</v>
      </c>
      <c r="J313" s="2">
        <f>$J$1+$J$3*J312+$J$2*I312^2</f>
        <v>3.662549100608593</v>
      </c>
      <c r="K313" s="2">
        <f>$K$2*K312+I313</f>
        <v>1.650877379471018</v>
      </c>
    </row>
    <row r="314" spans="2:11" ht="12.75">
      <c r="B314" s="2">
        <v>0.30135197448544204</v>
      </c>
      <c r="C314" s="2">
        <v>0.8970323506218847</v>
      </c>
      <c r="D314" s="2">
        <f t="shared" si="8"/>
        <v>2.4851617531094234</v>
      </c>
      <c r="E314" s="2">
        <v>0.8904385509811701</v>
      </c>
      <c r="F314" s="2">
        <f t="shared" si="9"/>
        <v>0.30135197448544204</v>
      </c>
      <c r="H314" s="2">
        <v>1.3360772754822392</v>
      </c>
      <c r="I314" s="2">
        <f>H314*SQRT(J314)</f>
        <v>2.510640016384125</v>
      </c>
      <c r="J314" s="2">
        <f>$J$1+$J$3*J313+$J$2*I313^2</f>
        <v>3.5310652139539194</v>
      </c>
      <c r="K314" s="2">
        <f>$K$2*K313+I314</f>
        <v>3.0884470991989814</v>
      </c>
    </row>
    <row r="315" spans="2:11" ht="12.75">
      <c r="B315" s="2">
        <v>1.1428028301452287</v>
      </c>
      <c r="C315" s="2">
        <v>0.6224490789463744</v>
      </c>
      <c r="D315" s="2">
        <f t="shared" si="8"/>
        <v>1.1122453947318718</v>
      </c>
      <c r="E315" s="2">
        <v>0.5912961210974456</v>
      </c>
      <c r="F315" s="2">
        <f t="shared" si="9"/>
        <v>1.1428028301452287</v>
      </c>
      <c r="H315" s="2">
        <v>0.47354774324048776</v>
      </c>
      <c r="I315" s="2">
        <f>H315*SQRT(J315)</f>
        <v>0.9205745272717502</v>
      </c>
      <c r="J315" s="2">
        <f>$J$1+$J$3*J314+$J$2*I314^2</f>
        <v>3.779117234512678</v>
      </c>
      <c r="K315" s="2">
        <f>$K$2*K314+I315</f>
        <v>2.0015310119913936</v>
      </c>
    </row>
    <row r="316" spans="2:11" ht="12.75">
      <c r="B316" s="2">
        <v>0.2798060450004414</v>
      </c>
      <c r="C316" s="2">
        <v>-0.17550519260112196</v>
      </c>
      <c r="D316" s="2">
        <f t="shared" si="8"/>
        <v>-2.87752596300561</v>
      </c>
      <c r="E316" s="2">
        <v>0.8984344004638813</v>
      </c>
      <c r="F316" s="2">
        <f t="shared" si="9"/>
        <v>0.2798060450004414</v>
      </c>
      <c r="H316" s="2">
        <v>2.610795490909368</v>
      </c>
      <c r="I316" s="2">
        <f>H316*SQRT(J316)</f>
        <v>4.912938865262006</v>
      </c>
      <c r="J316" s="2">
        <f>$J$1+$J$3*J315+$J$2*I315^2</f>
        <v>3.5410903844310715</v>
      </c>
      <c r="K316" s="2">
        <f>$K$2*K315+I316</f>
        <v>5.613474719458994</v>
      </c>
    </row>
    <row r="317" spans="2:11" ht="12.75">
      <c r="B317" s="2">
        <v>0.40404756873613223</v>
      </c>
      <c r="C317" s="2">
        <v>-0.5403637715062359</v>
      </c>
      <c r="D317" s="2">
        <f t="shared" si="8"/>
        <v>-4.70181885753118</v>
      </c>
      <c r="E317" s="2">
        <v>0.20831934568315683</v>
      </c>
      <c r="F317" s="2">
        <f t="shared" si="9"/>
        <v>0.40404756873613223</v>
      </c>
      <c r="H317" s="2">
        <v>1.1543443179107271</v>
      </c>
      <c r="I317" s="2">
        <f>H317*SQRT(J317)</f>
        <v>2.6358081306624292</v>
      </c>
      <c r="J317" s="2">
        <f>$J$1+$J$3*J316+$J$2*I316^2</f>
        <v>5.213829771049012</v>
      </c>
      <c r="K317" s="2">
        <f>$K$2*K316+I317</f>
        <v>4.600524282473077</v>
      </c>
    </row>
    <row r="318" spans="2:11" ht="12.75">
      <c r="B318" s="2">
        <v>0.8227380021708086</v>
      </c>
      <c r="C318" s="2">
        <v>-0.09803670764085837</v>
      </c>
      <c r="D318" s="2">
        <f t="shared" si="8"/>
        <v>-2.490183538204292</v>
      </c>
      <c r="E318" s="2">
        <v>0.7034516434217353</v>
      </c>
      <c r="F318" s="2">
        <f t="shared" si="9"/>
        <v>0.8227380021708086</v>
      </c>
      <c r="H318" s="2">
        <v>-1.1535985322552733</v>
      </c>
      <c r="I318" s="2">
        <f>H318*SQRT(J318)</f>
        <v>-2.6247504150883465</v>
      </c>
      <c r="J318" s="2">
        <f>$J$1+$J$3*J317+$J$2*I317^2</f>
        <v>5.176862576972503</v>
      </c>
      <c r="K318" s="2">
        <f>$K$2*K317+I318</f>
        <v>-1.0145669162227697</v>
      </c>
    </row>
    <row r="319" spans="2:11" ht="12.75">
      <c r="B319" s="2">
        <v>-0.6926325113454368</v>
      </c>
      <c r="C319" s="2">
        <v>-0.8427559805568308</v>
      </c>
      <c r="D319" s="2">
        <f t="shared" si="8"/>
        <v>-6.213779902784154</v>
      </c>
      <c r="E319" s="2">
        <v>0.08749656666768395</v>
      </c>
      <c r="F319" s="2">
        <f t="shared" si="9"/>
        <v>-0.6926325113454368</v>
      </c>
      <c r="H319" s="2">
        <v>-1.0074245437863283</v>
      </c>
      <c r="I319" s="2">
        <f>H319*SQRT(J319)</f>
        <v>-2.2845748321735297</v>
      </c>
      <c r="J319" s="2">
        <f>$J$1+$J$3*J318+$J$2*I318^2</f>
        <v>5.142635240898519</v>
      </c>
      <c r="K319" s="2">
        <f>$K$2*K318+I319</f>
        <v>-2.639673252851499</v>
      </c>
    </row>
    <row r="320" spans="2:11" ht="12.75">
      <c r="B320" s="2">
        <v>1.7725915313349105</v>
      </c>
      <c r="C320" s="2">
        <v>0.4041294232592918</v>
      </c>
      <c r="D320" s="2">
        <f t="shared" si="8"/>
        <v>0.02064711629645899</v>
      </c>
      <c r="E320" s="2">
        <v>0.39484847560045166</v>
      </c>
      <c r="F320" s="2">
        <f t="shared" si="9"/>
        <v>1.7725915313349105</v>
      </c>
      <c r="H320" s="2">
        <v>1.197722667711787</v>
      </c>
      <c r="I320" s="2">
        <f>H320*SQRT(J320)</f>
        <v>2.673270513977748</v>
      </c>
      <c r="J320" s="2">
        <f>$J$1+$J$3*J319+$J$2*I319^2</f>
        <v>4.981650765822873</v>
      </c>
      <c r="K320" s="2">
        <f>$K$2*K319+I320</f>
        <v>1.7493848754797234</v>
      </c>
    </row>
    <row r="321" spans="2:11" ht="12.75">
      <c r="B321" s="2">
        <v>0.06756181392120197</v>
      </c>
      <c r="C321" s="2">
        <v>1.0422172636026517</v>
      </c>
      <c r="D321" s="2">
        <f t="shared" si="8"/>
        <v>3.2110863180132583</v>
      </c>
      <c r="E321" s="2">
        <v>0.39072847682119205</v>
      </c>
      <c r="F321" s="2">
        <f t="shared" si="9"/>
        <v>0.06756181392120197</v>
      </c>
      <c r="H321" s="2">
        <v>-0.6840036803623661</v>
      </c>
      <c r="I321" s="2">
        <f>H321*SQRT(J321)</f>
        <v>-1.5305536686037076</v>
      </c>
      <c r="J321" s="2">
        <f>$J$1+$J$3*J320+$J$2*I320^2</f>
        <v>5.007030631930527</v>
      </c>
      <c r="K321" s="2">
        <f>$K$2*K320+I321</f>
        <v>-0.9182689621858044</v>
      </c>
    </row>
    <row r="322" spans="2:11" ht="12.75">
      <c r="B322" s="2">
        <v>-0.9386485544382595</v>
      </c>
      <c r="C322" s="2">
        <v>0.05330662133928854</v>
      </c>
      <c r="D322" s="2">
        <f t="shared" si="8"/>
        <v>-1.7334668933035573</v>
      </c>
      <c r="E322" s="2">
        <v>0.26020081179235205</v>
      </c>
      <c r="F322" s="2">
        <f t="shared" si="9"/>
        <v>-0.9386485544382595</v>
      </c>
      <c r="H322" s="2">
        <v>1.7566253518452868</v>
      </c>
      <c r="I322" s="2">
        <f>H322*SQRT(J322)</f>
        <v>3.7851229226662353</v>
      </c>
      <c r="J322" s="2">
        <f>$J$1+$J$3*J321+$J$2*I321^2</f>
        <v>4.6430320681425234</v>
      </c>
      <c r="K322" s="2">
        <f>$K$2*K321+I322</f>
        <v>3.463728785901204</v>
      </c>
    </row>
    <row r="323" spans="2:11" ht="12.75">
      <c r="B323" s="2">
        <v>-0.1864691512309946</v>
      </c>
      <c r="C323" s="2">
        <v>0.5113747647556011</v>
      </c>
      <c r="D323" s="2">
        <f t="shared" si="8"/>
        <v>0.5568738237780053</v>
      </c>
      <c r="E323" s="2">
        <v>0.7478865932187871</v>
      </c>
      <c r="F323" s="2">
        <f t="shared" si="9"/>
        <v>-0.1864691512309946</v>
      </c>
      <c r="H323" s="2">
        <v>0.26844872991205193</v>
      </c>
      <c r="I323" s="2">
        <f>H323*SQRT(J323)</f>
        <v>0.6186329833456833</v>
      </c>
      <c r="J323" s="2">
        <f>$J$1+$J$3*J322+$J$2*I322^2</f>
        <v>5.310598097689489</v>
      </c>
      <c r="K323" s="2">
        <f>$K$2*K322+I323</f>
        <v>1.8309380584111046</v>
      </c>
    </row>
    <row r="324" spans="2:11" ht="12.75">
      <c r="B324" s="2">
        <v>1.8071295926347375</v>
      </c>
      <c r="C324" s="2">
        <v>-0.41669636630103923</v>
      </c>
      <c r="D324" s="2">
        <f t="shared" si="8"/>
        <v>-4.083481831505196</v>
      </c>
      <c r="E324" s="2">
        <v>0.49412518692587054</v>
      </c>
      <c r="F324" s="2">
        <f t="shared" si="9"/>
        <v>1.8071295926347375</v>
      </c>
      <c r="H324" s="2">
        <v>-0.6889422365929931</v>
      </c>
      <c r="I324" s="2">
        <f>H324*SQRT(J324)</f>
        <v>-1.498207030483902</v>
      </c>
      <c r="J324" s="2">
        <f>$J$1+$J$3*J323+$J$2*I323^2</f>
        <v>4.729095019598247</v>
      </c>
      <c r="K324" s="2">
        <f>$K$2*K323+I324</f>
        <v>-0.8573787100400153</v>
      </c>
    </row>
    <row r="325" spans="2:11" ht="12.75">
      <c r="B325" s="2">
        <v>1.4925171853974462</v>
      </c>
      <c r="C325" s="2">
        <v>0.6050868250895292</v>
      </c>
      <c r="D325" s="2">
        <f t="shared" si="8"/>
        <v>1.0254341254476458</v>
      </c>
      <c r="E325" s="2">
        <v>0.6347239600817896</v>
      </c>
      <c r="F325" s="2">
        <f t="shared" si="9"/>
        <v>1.4925171853974462</v>
      </c>
      <c r="H325" s="2">
        <v>-0.5223910193308257</v>
      </c>
      <c r="I325" s="2">
        <f>H325*SQRT(J325)</f>
        <v>-1.0973750606555155</v>
      </c>
      <c r="J325" s="2">
        <f>$J$1+$J$3*J324+$J$2*I324^2</f>
        <v>4.412845960173908</v>
      </c>
      <c r="K325" s="2">
        <f>$K$2*K324+I325</f>
        <v>-1.3974576091695208</v>
      </c>
    </row>
    <row r="326" spans="2:11" ht="12.75">
      <c r="B326" s="2">
        <v>1.6048625184339471</v>
      </c>
      <c r="C326" s="2">
        <v>2.0228162611601874</v>
      </c>
      <c r="D326" s="2">
        <f t="shared" si="8"/>
        <v>8.114081305800937</v>
      </c>
      <c r="E326" s="2">
        <v>0.5529953917050692</v>
      </c>
      <c r="F326" s="2">
        <f t="shared" si="9"/>
        <v>1.6048625184339471</v>
      </c>
      <c r="H326" s="2">
        <v>0.2806018528644927</v>
      </c>
      <c r="I326" s="2">
        <f>H326*SQRT(J326)</f>
        <v>0.5665528141298135</v>
      </c>
      <c r="J326" s="2">
        <f>$J$1+$J$3*J325+$J$2*I325^2</f>
        <v>4.076615330039022</v>
      </c>
      <c r="K326" s="2">
        <f>$K$2*K325+I326</f>
        <v>0.07744265092048125</v>
      </c>
    </row>
    <row r="327" spans="2:11" ht="12.75">
      <c r="B327" s="2">
        <v>0.9116570254263934</v>
      </c>
      <c r="C327" s="2">
        <v>1.989064912777394</v>
      </c>
      <c r="D327" s="2">
        <f aca="true" t="shared" si="10" ref="D327:D390">5*C327-2</f>
        <v>7.94532456388697</v>
      </c>
      <c r="E327" s="2">
        <v>0.8438978240302744</v>
      </c>
      <c r="F327" s="2">
        <f aca="true" t="shared" si="11" ref="F327:F390">IF(E327&lt;0.9,B327,D327)</f>
        <v>0.9116570254263934</v>
      </c>
      <c r="H327" s="2">
        <v>0.15216755855362862</v>
      </c>
      <c r="I327" s="2">
        <f>H327*SQRT(J327)</f>
        <v>0.29415885517799545</v>
      </c>
      <c r="J327" s="2">
        <f>$J$1+$J$3*J326+$J$2*I326^2</f>
        <v>3.736970831327091</v>
      </c>
      <c r="K327" s="2">
        <f>$K$2*K326+I327</f>
        <v>0.3212637830001639</v>
      </c>
    </row>
    <row r="328" spans="2:11" ht="12.75">
      <c r="B328" s="2">
        <v>-0.05277001946524251</v>
      </c>
      <c r="C328" s="2">
        <v>0.01748048816807568</v>
      </c>
      <c r="D328" s="2">
        <f t="shared" si="10"/>
        <v>-1.9125975591596216</v>
      </c>
      <c r="E328" s="2">
        <v>0.13629566331980347</v>
      </c>
      <c r="F328" s="2">
        <f t="shared" si="11"/>
        <v>-0.05277001946524251</v>
      </c>
      <c r="H328" s="2">
        <v>0.39600877244083676</v>
      </c>
      <c r="I328" s="2">
        <f>H328*SQRT(J328)</f>
        <v>0.7351803425150485</v>
      </c>
      <c r="J328" s="2">
        <f>$J$1+$J$3*J327+$J$2*I327^2</f>
        <v>3.4464990196280434</v>
      </c>
      <c r="K328" s="2">
        <f>$K$2*K327+I328</f>
        <v>0.8476226665651059</v>
      </c>
    </row>
    <row r="329" spans="2:11" ht="12.75">
      <c r="B329" s="2">
        <v>1.527196218376048</v>
      </c>
      <c r="C329" s="2">
        <v>-0.6728339485562174</v>
      </c>
      <c r="D329" s="2">
        <f t="shared" si="10"/>
        <v>-5.364169742781087</v>
      </c>
      <c r="E329" s="2">
        <v>0.35697500534073917</v>
      </c>
      <c r="F329" s="2">
        <f t="shared" si="11"/>
        <v>1.527196218376048</v>
      </c>
      <c r="H329" s="2">
        <v>-0.5279230208543595</v>
      </c>
      <c r="I329" s="2">
        <f>H329*SQRT(J329)</f>
        <v>-0.9517909526312499</v>
      </c>
      <c r="J329" s="2">
        <f>$J$1+$J$3*J328+$J$2*I328^2</f>
        <v>3.2504384265840787</v>
      </c>
      <c r="K329" s="2">
        <f>$K$2*K328+I329</f>
        <v>-0.655123019333463</v>
      </c>
    </row>
    <row r="330" spans="2:11" ht="12.75">
      <c r="B330" s="2">
        <v>0.17146703612525016</v>
      </c>
      <c r="C330" s="2">
        <v>-1.1077895578637253</v>
      </c>
      <c r="D330" s="2">
        <f t="shared" si="10"/>
        <v>-7.538947789318627</v>
      </c>
      <c r="E330" s="2">
        <v>0.12137211218604084</v>
      </c>
      <c r="F330" s="2">
        <f t="shared" si="11"/>
        <v>0.17146703612525016</v>
      </c>
      <c r="H330" s="2">
        <v>0.9245991350326221</v>
      </c>
      <c r="I330" s="2">
        <f>H330*SQRT(J330)</f>
        <v>1.6339064341069849</v>
      </c>
      <c r="J330" s="2">
        <f>$J$1+$J$3*J329+$J$2*I329^2</f>
        <v>3.12282322266812</v>
      </c>
      <c r="K330" s="2">
        <f>$K$2*K329+I330</f>
        <v>1.404613377340273</v>
      </c>
    </row>
    <row r="331" spans="2:11" ht="12.75">
      <c r="B331" s="2">
        <v>-0.021077539713587612</v>
      </c>
      <c r="C331" s="2">
        <v>1.4061743058846332</v>
      </c>
      <c r="D331" s="2">
        <f t="shared" si="10"/>
        <v>5.030871529423166</v>
      </c>
      <c r="E331" s="2">
        <v>0.8884243293557542</v>
      </c>
      <c r="F331" s="2">
        <f t="shared" si="11"/>
        <v>-0.021077539713587612</v>
      </c>
      <c r="H331" s="2">
        <v>0.45514298108173534</v>
      </c>
      <c r="I331" s="2">
        <f>H331*SQRT(J331)</f>
        <v>0.8093141779056706</v>
      </c>
      <c r="J331" s="2">
        <f>$J$1+$J$3*J330+$J$2*I330^2</f>
        <v>3.1618305969677927</v>
      </c>
      <c r="K331" s="2">
        <f>$K$2*K330+I331</f>
        <v>1.3009288599747661</v>
      </c>
    </row>
    <row r="332" spans="2:11" ht="12.75">
      <c r="B332" s="2">
        <v>0.3266677595092915</v>
      </c>
      <c r="C332" s="2">
        <v>0.07814605851308443</v>
      </c>
      <c r="D332" s="2">
        <f t="shared" si="10"/>
        <v>-1.6092697074345779</v>
      </c>
      <c r="E332" s="2">
        <v>0.8887295144505143</v>
      </c>
      <c r="F332" s="2">
        <f t="shared" si="11"/>
        <v>0.3266677595092915</v>
      </c>
      <c r="H332" s="2">
        <v>1.6381864043069072</v>
      </c>
      <c r="I332" s="2">
        <f>H332*SQRT(J332)</f>
        <v>2.852450713537593</v>
      </c>
      <c r="J332" s="2">
        <f>$J$1+$J$3*J331+$J$2*I331^2</f>
        <v>3.031863632658965</v>
      </c>
      <c r="K332" s="2">
        <f>$K$2*K331+I332</f>
        <v>3.3077758145287612</v>
      </c>
    </row>
    <row r="333" spans="2:11" ht="12.75">
      <c r="B333" s="2">
        <v>-0.7740231922070961</v>
      </c>
      <c r="C333" s="2">
        <v>-1.921334842336364</v>
      </c>
      <c r="D333" s="2">
        <f t="shared" si="10"/>
        <v>-11.60667421168182</v>
      </c>
      <c r="E333" s="2">
        <v>0.03772087771233253</v>
      </c>
      <c r="F333" s="2">
        <f t="shared" si="11"/>
        <v>-0.7740231922070961</v>
      </c>
      <c r="H333" s="2">
        <v>0.8916686056181788</v>
      </c>
      <c r="I333" s="2">
        <f>H333*SQRT(J333)</f>
        <v>1.6744408523894951</v>
      </c>
      <c r="J333" s="2">
        <f>$J$1+$J$3*J332+$J$2*I332^2</f>
        <v>3.5264089119800626</v>
      </c>
      <c r="K333" s="2">
        <f>$K$2*K332+I333</f>
        <v>2.832162387474561</v>
      </c>
    </row>
    <row r="334" spans="2:11" ht="12.75">
      <c r="B334" s="2">
        <v>-0.5611968845187221</v>
      </c>
      <c r="C334" s="2">
        <v>-1.6479225450893864</v>
      </c>
      <c r="D334" s="2">
        <f t="shared" si="10"/>
        <v>-10.239612725446932</v>
      </c>
      <c r="E334" s="2">
        <v>0.478316599017304</v>
      </c>
      <c r="F334" s="2">
        <f t="shared" si="11"/>
        <v>-0.5611968845187221</v>
      </c>
      <c r="H334" s="2">
        <v>-1.238524873770075</v>
      </c>
      <c r="I334" s="2">
        <f>H334*SQRT(J334)</f>
        <v>-2.3155537695916864</v>
      </c>
      <c r="J334" s="2">
        <f>$J$1+$J$3*J333+$J$2*I333^2</f>
        <v>3.495427303036119</v>
      </c>
      <c r="K334" s="2">
        <f>$K$2*K333+I334</f>
        <v>-1.3242969339755901</v>
      </c>
    </row>
    <row r="335" spans="2:11" ht="12.75">
      <c r="B335" s="2">
        <v>1.0625808499753475</v>
      </c>
      <c r="C335" s="2">
        <v>-0.009447376214666292</v>
      </c>
      <c r="D335" s="2">
        <f t="shared" si="10"/>
        <v>-2.0472368810733315</v>
      </c>
      <c r="E335" s="2">
        <v>0.9815668202764977</v>
      </c>
      <c r="F335" s="2">
        <f t="shared" si="11"/>
        <v>-2.0472368810733315</v>
      </c>
      <c r="H335" s="2">
        <v>-0.7415042091452051</v>
      </c>
      <c r="I335" s="2">
        <f>H335*SQRT(J335)</f>
        <v>-1.421540150912045</v>
      </c>
      <c r="J335" s="2">
        <f>$J$1+$J$3*J334+$J$2*I334^2</f>
        <v>3.6752849832185173</v>
      </c>
      <c r="K335" s="2">
        <f>$K$2*K334+I335</f>
        <v>-1.8850440778035016</v>
      </c>
    </row>
    <row r="336" spans="2:11" ht="12.75">
      <c r="B336" s="2">
        <v>1.174687440652633</v>
      </c>
      <c r="C336" s="2">
        <v>1.1266388355579693</v>
      </c>
      <c r="D336" s="2">
        <f t="shared" si="10"/>
        <v>3.6331941777898464</v>
      </c>
      <c r="E336" s="2">
        <v>0.033417767876216926</v>
      </c>
      <c r="F336" s="2">
        <f t="shared" si="11"/>
        <v>1.174687440652633</v>
      </c>
      <c r="H336" s="2">
        <v>-0.36492110666586086</v>
      </c>
      <c r="I336" s="2">
        <f>H336*SQRT(J336)</f>
        <v>-0.6877470607475556</v>
      </c>
      <c r="J336" s="2">
        <f>$J$1+$J$3*J335+$J$2*I335^2</f>
        <v>3.5518900986272173</v>
      </c>
      <c r="K336" s="2">
        <f>$K$2*K335+I336</f>
        <v>-1.3475124879787812</v>
      </c>
    </row>
    <row r="337" spans="2:11" ht="12.75">
      <c r="B337" s="2">
        <v>0.8914412319427356</v>
      </c>
      <c r="C337" s="2">
        <v>0.6087657311582007</v>
      </c>
      <c r="D337" s="2">
        <f t="shared" si="10"/>
        <v>1.0438286557910033</v>
      </c>
      <c r="E337" s="2">
        <v>0.5830561235389263</v>
      </c>
      <c r="F337" s="2">
        <f t="shared" si="11"/>
        <v>0.8914412319427356</v>
      </c>
      <c r="H337" s="2">
        <v>-0.039827909859013744</v>
      </c>
      <c r="I337" s="2">
        <f>H337*SQRT(J337)</f>
        <v>-0.07267204088538456</v>
      </c>
      <c r="J337" s="2">
        <f>$J$1+$J$3*J336+$J$2*I336^2</f>
        <v>3.329351760467126</v>
      </c>
      <c r="K337" s="2">
        <f>$K$2*K336+I337</f>
        <v>-0.544301411677958</v>
      </c>
    </row>
    <row r="338" spans="2:11" ht="12.75">
      <c r="B338" s="2">
        <v>0.7809569524397375</v>
      </c>
      <c r="C338" s="2">
        <v>0.29008333513047546</v>
      </c>
      <c r="D338" s="2">
        <f t="shared" si="10"/>
        <v>-0.5495833243476227</v>
      </c>
      <c r="E338" s="2">
        <v>0.1480452894680624</v>
      </c>
      <c r="F338" s="2">
        <f t="shared" si="11"/>
        <v>0.7809569524397375</v>
      </c>
      <c r="H338" s="2">
        <v>-1.280805008718744</v>
      </c>
      <c r="I338" s="2">
        <f>H338*SQRT(J338)</f>
        <v>-2.260141451519261</v>
      </c>
      <c r="J338" s="2">
        <f>$J$1+$J$3*J337+$J$2*I337^2</f>
        <v>3.113903906415817</v>
      </c>
      <c r="K338" s="2">
        <f>$K$2*K337+I338</f>
        <v>-2.4506469456065463</v>
      </c>
    </row>
    <row r="339" spans="2:11" ht="12.75">
      <c r="B339" s="2">
        <v>-0.07730250217719004</v>
      </c>
      <c r="C339" s="2">
        <v>-0.34179493013652973</v>
      </c>
      <c r="D339" s="2">
        <f t="shared" si="10"/>
        <v>-3.7089746506826486</v>
      </c>
      <c r="E339" s="2">
        <v>0.3225806451612903</v>
      </c>
      <c r="F339" s="2">
        <f t="shared" si="11"/>
        <v>-0.07730250217719004</v>
      </c>
      <c r="H339" s="2">
        <v>-0.942459337238688</v>
      </c>
      <c r="I339" s="2">
        <f>H339*SQRT(J339)</f>
        <v>-1.724927760403972</v>
      </c>
      <c r="J339" s="2">
        <f>$J$1+$J$3*J338+$J$2*I338^2</f>
        <v>3.349782275602702</v>
      </c>
      <c r="K339" s="2">
        <f>$K$2*K338+I339</f>
        <v>-2.582654191366263</v>
      </c>
    </row>
    <row r="340" spans="2:11" ht="12.75">
      <c r="B340" s="2">
        <v>-0.6602249413845129</v>
      </c>
      <c r="C340" s="2">
        <v>-0.12043074093526229</v>
      </c>
      <c r="D340" s="2">
        <f t="shared" si="10"/>
        <v>-2.6021537046763115</v>
      </c>
      <c r="E340" s="2">
        <v>0.15680410168767359</v>
      </c>
      <c r="F340" s="2">
        <f t="shared" si="11"/>
        <v>-0.6602249413845129</v>
      </c>
      <c r="H340" s="2">
        <v>1.8583978089736775</v>
      </c>
      <c r="I340" s="2">
        <f>H340*SQRT(J340)</f>
        <v>3.410479428035669</v>
      </c>
      <c r="J340" s="2">
        <f>$J$1+$J$3*J339+$J$2*I339^2</f>
        <v>3.367855882771143</v>
      </c>
      <c r="K340" s="2">
        <f>$K$2*K339+I340</f>
        <v>2.5065504610574774</v>
      </c>
    </row>
    <row r="341" spans="2:11" ht="12.75">
      <c r="B341" s="2">
        <v>1.8670743884285912</v>
      </c>
      <c r="C341" s="2">
        <v>-0.0013392309483606368</v>
      </c>
      <c r="D341" s="2">
        <f t="shared" si="10"/>
        <v>-2.006696154741803</v>
      </c>
      <c r="E341" s="2">
        <v>0.18167668691061128</v>
      </c>
      <c r="F341" s="2">
        <f t="shared" si="11"/>
        <v>1.8670743884285912</v>
      </c>
      <c r="H341" s="2">
        <v>0.5522645096789347</v>
      </c>
      <c r="I341" s="2">
        <f>H341*SQRT(J341)</f>
        <v>1.1148077519115691</v>
      </c>
      <c r="J341" s="2">
        <f>$J$1+$J$3*J340+$J$2*I340^2</f>
        <v>4.074794300541275</v>
      </c>
      <c r="K341" s="2">
        <f>$K$2*K340+I341</f>
        <v>1.992100413281686</v>
      </c>
    </row>
    <row r="342" spans="2:11" ht="12.75">
      <c r="B342" s="2">
        <v>1.5155137589317746</v>
      </c>
      <c r="C342" s="2">
        <v>-0.7255857781274244</v>
      </c>
      <c r="D342" s="2">
        <f t="shared" si="10"/>
        <v>-5.627928890637122</v>
      </c>
      <c r="E342" s="2">
        <v>0.22138126773888364</v>
      </c>
      <c r="F342" s="2">
        <f t="shared" si="11"/>
        <v>1.5155137589317746</v>
      </c>
      <c r="H342" s="2">
        <v>-1.3092926565150265</v>
      </c>
      <c r="I342" s="2">
        <f>H342*SQRT(J342)</f>
        <v>-2.555388826728157</v>
      </c>
      <c r="J342" s="2">
        <f>$J$1+$J$3*J341+$J$2*I341^2</f>
        <v>3.809259146330791</v>
      </c>
      <c r="K342" s="2">
        <f>$K$2*K341+I342</f>
        <v>-1.8581536820795668</v>
      </c>
    </row>
    <row r="343" spans="2:11" ht="12.75">
      <c r="B343" s="2">
        <v>1.733133103698492</v>
      </c>
      <c r="C343" s="2">
        <v>-1.2524810699687805</v>
      </c>
      <c r="D343" s="2">
        <f t="shared" si="10"/>
        <v>-8.262405349843903</v>
      </c>
      <c r="E343" s="2">
        <v>0.16895046845912046</v>
      </c>
      <c r="F343" s="2">
        <f t="shared" si="11"/>
        <v>1.733133103698492</v>
      </c>
      <c r="H343" s="2">
        <v>0.34755885280901566</v>
      </c>
      <c r="I343" s="2">
        <f>H343*SQRT(J343)</f>
        <v>0.6968367159819803</v>
      </c>
      <c r="J343" s="2">
        <f>$J$1+$J$3*J342+$J$2*I342^2</f>
        <v>4.019808281526002</v>
      </c>
      <c r="K343" s="2">
        <f>$K$2*K342+I343</f>
        <v>0.046482927254131945</v>
      </c>
    </row>
    <row r="344" spans="2:11" ht="12.75">
      <c r="B344" s="2">
        <v>0.4012258614238817</v>
      </c>
      <c r="C344" s="2">
        <v>0.4648359208658803</v>
      </c>
      <c r="D344" s="2">
        <f t="shared" si="10"/>
        <v>0.3241796043294016</v>
      </c>
      <c r="E344" s="2">
        <v>0.39716788232062744</v>
      </c>
      <c r="F344" s="2">
        <f t="shared" si="11"/>
        <v>0.4012258614238817</v>
      </c>
      <c r="H344" s="2">
        <v>1.0211169865215197</v>
      </c>
      <c r="I344" s="2">
        <f>H344*SQRT(J344)</f>
        <v>1.9654030302154937</v>
      </c>
      <c r="J344" s="2">
        <f>$J$1+$J$3*J343+$J$2*I343^2</f>
        <v>3.704693137920046</v>
      </c>
      <c r="K344" s="2">
        <f>$K$2*K343+I344</f>
        <v>1.9816720547544397</v>
      </c>
    </row>
    <row r="345" spans="2:11" ht="12.75">
      <c r="B345" s="2">
        <v>-1.0776329872896895</v>
      </c>
      <c r="C345" s="2">
        <v>2.526030584704131</v>
      </c>
      <c r="D345" s="2">
        <f t="shared" si="10"/>
        <v>10.630152923520654</v>
      </c>
      <c r="E345" s="2">
        <v>0.18665120395519882</v>
      </c>
      <c r="F345" s="2">
        <f t="shared" si="11"/>
        <v>-1.0776329872896895</v>
      </c>
      <c r="H345" s="2">
        <v>-0.14706074580317363</v>
      </c>
      <c r="I345" s="2">
        <f>H345*SQRT(J345)</f>
        <v>-0.2837464296758008</v>
      </c>
      <c r="J345" s="2">
        <f>$J$1+$J$3*J344+$J$2*I344^2</f>
        <v>3.7227792360304566</v>
      </c>
      <c r="K345" s="2">
        <f>$K$2*K344+I345</f>
        <v>0.4098387894882531</v>
      </c>
    </row>
    <row r="346" spans="2:11" ht="12.75">
      <c r="B346" s="2">
        <v>0.5923652679484803</v>
      </c>
      <c r="C346" s="2">
        <v>-1.0327812560717575</v>
      </c>
      <c r="D346" s="2">
        <f t="shared" si="10"/>
        <v>-7.163906280358788</v>
      </c>
      <c r="E346" s="2">
        <v>0.8347422711874752</v>
      </c>
      <c r="F346" s="2">
        <f t="shared" si="11"/>
        <v>0.5923652679484803</v>
      </c>
      <c r="H346" s="2">
        <v>-0.5131187208462507</v>
      </c>
      <c r="I346" s="2">
        <f>H346*SQRT(J346)</f>
        <v>-0.9509550985049888</v>
      </c>
      <c r="J346" s="2">
        <f>$J$1+$J$3*J345+$J$2*I345^2</f>
        <v>3.4346643517326667</v>
      </c>
      <c r="K346" s="2">
        <f>$K$2*K345+I346</f>
        <v>-0.8075115221841003</v>
      </c>
    </row>
    <row r="347" spans="2:11" ht="12.75">
      <c r="B347" s="2">
        <v>-1.4586657925974578</v>
      </c>
      <c r="C347" s="2">
        <v>-1.6503054212080315</v>
      </c>
      <c r="D347" s="2">
        <f t="shared" si="10"/>
        <v>-10.251527106040157</v>
      </c>
      <c r="E347" s="2">
        <v>0.023895992919705802</v>
      </c>
      <c r="F347" s="2">
        <f t="shared" si="11"/>
        <v>-1.4586657925974578</v>
      </c>
      <c r="H347" s="2">
        <v>-0.5520860213437118</v>
      </c>
      <c r="I347" s="2">
        <f>H347*SQRT(J347)</f>
        <v>-0.998356667305016</v>
      </c>
      <c r="J347" s="2">
        <f>$J$1+$J$3*J346+$J$2*I346^2</f>
        <v>3.2700767293359445</v>
      </c>
      <c r="K347" s="2">
        <f>$K$2*K346+I347</f>
        <v>-1.2809857000694511</v>
      </c>
    </row>
    <row r="348" spans="2:11" ht="12.75">
      <c r="B348" s="2">
        <v>-0.44388684727891814</v>
      </c>
      <c r="C348" s="2">
        <v>-1.6018202586565167</v>
      </c>
      <c r="D348" s="2">
        <f t="shared" si="10"/>
        <v>-10.009101293282583</v>
      </c>
      <c r="E348" s="2">
        <v>0.0068971831415753655</v>
      </c>
      <c r="F348" s="2">
        <f t="shared" si="11"/>
        <v>-0.44388684727891814</v>
      </c>
      <c r="H348" s="2">
        <v>0.14706074580317363</v>
      </c>
      <c r="I348" s="2">
        <f>H348*SQRT(J348)</f>
        <v>0.26083281358642285</v>
      </c>
      <c r="J348" s="2">
        <f>$J$1+$J$3*J347+$J$2*I347^2</f>
        <v>3.145798666280946</v>
      </c>
      <c r="K348" s="2">
        <f>$K$2*K347+I348</f>
        <v>-0.187512181437885</v>
      </c>
    </row>
    <row r="349" spans="2:11" ht="12.75">
      <c r="B349" s="2">
        <v>-1.2706209417956416</v>
      </c>
      <c r="C349" s="2">
        <v>-1.7886486602947116</v>
      </c>
      <c r="D349" s="2">
        <f t="shared" si="10"/>
        <v>-10.943243301473558</v>
      </c>
      <c r="E349" s="2">
        <v>0.05423139133884701</v>
      </c>
      <c r="F349" s="2">
        <f t="shared" si="11"/>
        <v>-1.2706209417956416</v>
      </c>
      <c r="H349" s="2">
        <v>0.5994911589368712</v>
      </c>
      <c r="I349" s="2">
        <f>H349*SQRT(J349)</f>
        <v>1.0335063507282258</v>
      </c>
      <c r="J349" s="2">
        <f>$J$1+$J$3*J348+$J$2*I348^2</f>
        <v>2.97208163355623</v>
      </c>
      <c r="K349" s="2">
        <f>$K$2*K348+I349</f>
        <v>0.9678770872249661</v>
      </c>
    </row>
    <row r="350" spans="2:11" ht="12.75">
      <c r="B350" s="2">
        <v>-0.7025846571195871</v>
      </c>
      <c r="C350" s="2">
        <v>-0.30047203836147673</v>
      </c>
      <c r="D350" s="2">
        <f t="shared" si="10"/>
        <v>-3.5023601918073837</v>
      </c>
      <c r="E350" s="2">
        <v>0.47944578386791586</v>
      </c>
      <c r="F350" s="2">
        <f t="shared" si="11"/>
        <v>-0.7025846571195871</v>
      </c>
      <c r="H350" s="2">
        <v>1.0343478606955614</v>
      </c>
      <c r="I350" s="2">
        <f>H350*SQRT(J350)</f>
        <v>1.7654097469651278</v>
      </c>
      <c r="J350" s="2">
        <f>$J$1+$J$3*J349+$J$2*I349^2</f>
        <v>2.9131161370046303</v>
      </c>
      <c r="K350" s="2">
        <f>$K$2*K349+I350</f>
        <v>2.104166727493866</v>
      </c>
    </row>
    <row r="351" spans="2:11" ht="12.75">
      <c r="B351" s="2">
        <v>1.064465777744772</v>
      </c>
      <c r="C351" s="2">
        <v>0.7368794285866898</v>
      </c>
      <c r="D351" s="2">
        <f t="shared" si="10"/>
        <v>1.6843971429334488</v>
      </c>
      <c r="E351" s="2">
        <v>0.3339335306863613</v>
      </c>
      <c r="F351" s="2">
        <f t="shared" si="11"/>
        <v>1.064465777744772</v>
      </c>
      <c r="H351" s="2">
        <v>-0.03500531420286279</v>
      </c>
      <c r="I351" s="2">
        <f>H351*SQRT(J351)</f>
        <v>-0.06093164031998768</v>
      </c>
      <c r="J351" s="2">
        <f>$J$1+$J$3*J350+$J$2*I350^2</f>
        <v>3.0298266355780625</v>
      </c>
      <c r="K351" s="2">
        <f>$K$2*K350+I351</f>
        <v>0.6755267143028654</v>
      </c>
    </row>
    <row r="352" spans="2:11" ht="12.75">
      <c r="B352" s="2">
        <v>-0.14976876627770253</v>
      </c>
      <c r="C352" s="2">
        <v>-0.15363752936536912</v>
      </c>
      <c r="D352" s="2">
        <f t="shared" si="10"/>
        <v>-2.7681876468268456</v>
      </c>
      <c r="E352" s="2">
        <v>0.3853877376628925</v>
      </c>
      <c r="F352" s="2">
        <f t="shared" si="11"/>
        <v>-0.14976876627770253</v>
      </c>
      <c r="H352" s="2">
        <v>-0.25672989067970775</v>
      </c>
      <c r="I352" s="2">
        <f>H352*SQRT(J352)</f>
        <v>-0.435242984423167</v>
      </c>
      <c r="J352" s="2">
        <f>$J$1+$J$3*J351+$J$2*I351^2</f>
        <v>2.874158321645817</v>
      </c>
      <c r="K352" s="2">
        <f>$K$2*K351+I352</f>
        <v>-0.19880863441716415</v>
      </c>
    </row>
    <row r="353" spans="2:11" ht="12.75">
      <c r="B353" s="2">
        <v>-0.9029963621287607</v>
      </c>
      <c r="C353" s="2">
        <v>1.3172666513128206</v>
      </c>
      <c r="D353" s="2">
        <f t="shared" si="10"/>
        <v>4.586333256564103</v>
      </c>
      <c r="E353" s="2">
        <v>0.870113223670156</v>
      </c>
      <c r="F353" s="2">
        <f t="shared" si="11"/>
        <v>-0.9029963621287607</v>
      </c>
      <c r="H353" s="2">
        <v>-1.0258963811793365</v>
      </c>
      <c r="I353" s="2">
        <f>H353*SQRT(J353)</f>
        <v>-1.7057302350182266</v>
      </c>
      <c r="J353" s="2">
        <f>$J$1+$J$3*J352+$J$2*I352^2</f>
        <v>2.7644815737558206</v>
      </c>
      <c r="K353" s="2">
        <f>$K$2*K352+I353</f>
        <v>-1.775313257064234</v>
      </c>
    </row>
    <row r="354" spans="2:11" ht="12.75">
      <c r="B354" s="2">
        <v>1.0126495908480138</v>
      </c>
      <c r="C354" s="2">
        <v>-0.5622712251351913</v>
      </c>
      <c r="D354" s="2">
        <f t="shared" si="10"/>
        <v>-4.811356125675957</v>
      </c>
      <c r="E354" s="2">
        <v>0.5471968749046296</v>
      </c>
      <c r="F354" s="2">
        <f t="shared" si="11"/>
        <v>1.0126495908480138</v>
      </c>
      <c r="H354" s="2">
        <v>-1.7480988390161656</v>
      </c>
      <c r="I354" s="2">
        <f>H354*SQRT(J354)</f>
        <v>-2.9740019304386673</v>
      </c>
      <c r="J354" s="2">
        <f>$J$1+$J$3*J353+$J$2*I353^2</f>
        <v>2.8943465097770837</v>
      </c>
      <c r="K354" s="2">
        <f>$K$2*K353+I354</f>
        <v>-3.595361570411149</v>
      </c>
    </row>
    <row r="355" spans="2:11" ht="12.75">
      <c r="B355" s="2">
        <v>1.6853482520673424</v>
      </c>
      <c r="C355" s="2">
        <v>-0.9658560884417966</v>
      </c>
      <c r="D355" s="2">
        <f t="shared" si="10"/>
        <v>-6.829280442208983</v>
      </c>
      <c r="E355" s="2">
        <v>0.4771568956572161</v>
      </c>
      <c r="F355" s="2">
        <f t="shared" si="11"/>
        <v>1.6853482520673424</v>
      </c>
      <c r="H355" s="2">
        <v>0.14118654689809773</v>
      </c>
      <c r="I355" s="2">
        <f>H355*SQRT(J355)</f>
        <v>0.2631170384895856</v>
      </c>
      <c r="J355" s="2">
        <f>$J$1+$J$3*J354+$J$2*I354^2</f>
        <v>3.473052206401901</v>
      </c>
      <c r="K355" s="2">
        <f>$K$2*K354+I355</f>
        <v>-0.9952595111543165</v>
      </c>
    </row>
    <row r="356" spans="2:11" ht="12.75">
      <c r="B356" s="2">
        <v>0.8042070476221852</v>
      </c>
      <c r="C356" s="2">
        <v>1.453586264688056</v>
      </c>
      <c r="D356" s="2">
        <f t="shared" si="10"/>
        <v>5.26793132344028</v>
      </c>
      <c r="E356" s="2">
        <v>0.23856318857387004</v>
      </c>
      <c r="F356" s="2">
        <f t="shared" si="11"/>
        <v>0.8042070476221852</v>
      </c>
      <c r="H356" s="2">
        <v>-1.3304952517501079</v>
      </c>
      <c r="I356" s="2">
        <f>H356*SQRT(J356)</f>
        <v>-2.392665613117434</v>
      </c>
      <c r="J356" s="2">
        <f>$J$1+$J$3*J355+$J$2*I355^2</f>
        <v>3.2339802111970033</v>
      </c>
      <c r="K356" s="2">
        <f>$K$2*K355+I356</f>
        <v>-2.741006442021445</v>
      </c>
    </row>
    <row r="357" spans="2:11" ht="12.75">
      <c r="B357" s="2">
        <v>0.34504068935348187</v>
      </c>
      <c r="C357" s="2">
        <v>-0.6886511982884258</v>
      </c>
      <c r="D357" s="2">
        <f t="shared" si="10"/>
        <v>-5.443255991442129</v>
      </c>
      <c r="E357" s="2">
        <v>0.49519333475753047</v>
      </c>
      <c r="F357" s="2">
        <f t="shared" si="11"/>
        <v>0.34504068935348187</v>
      </c>
      <c r="H357" s="2">
        <v>1.1428028301452287</v>
      </c>
      <c r="I357" s="2">
        <f>H357*SQRT(J357)</f>
        <v>2.136513236289462</v>
      </c>
      <c r="J357" s="2">
        <f>$J$1+$J$3*J356+$J$2*I356^2</f>
        <v>3.495172067853173</v>
      </c>
      <c r="K357" s="2">
        <f>$K$2*K356+I357</f>
        <v>1.1771609815819564</v>
      </c>
    </row>
    <row r="358" spans="2:11" ht="12.75">
      <c r="B358" s="2">
        <v>-0.2054969172604615</v>
      </c>
      <c r="C358" s="2">
        <v>0.7052312867017463</v>
      </c>
      <c r="D358" s="2">
        <f t="shared" si="10"/>
        <v>1.5261564335087314</v>
      </c>
      <c r="E358" s="2">
        <v>0.018189031647694327</v>
      </c>
      <c r="F358" s="2">
        <f t="shared" si="11"/>
        <v>-0.2054969172604615</v>
      </c>
      <c r="H358" s="2">
        <v>1.6309149941662326</v>
      </c>
      <c r="I358" s="2">
        <f>H358*SQRT(J358)</f>
        <v>3.099301858314413</v>
      </c>
      <c r="J358" s="2">
        <f>$J$1+$J$3*J357+$J$2*I357^2</f>
        <v>3.6113127589897447</v>
      </c>
      <c r="K358" s="2">
        <f>$K$2*K357+I358</f>
        <v>3.511308201868098</v>
      </c>
    </row>
    <row r="359" spans="2:11" ht="12.75">
      <c r="B359" s="2">
        <v>-1.851558408816345</v>
      </c>
      <c r="C359" s="2">
        <v>-0.845923295855755</v>
      </c>
      <c r="D359" s="2">
        <f t="shared" si="10"/>
        <v>-6.229616479278775</v>
      </c>
      <c r="E359" s="2">
        <v>0.3239539780877102</v>
      </c>
      <c r="F359" s="2">
        <f t="shared" si="11"/>
        <v>-1.851558408816345</v>
      </c>
      <c r="H359" s="2">
        <v>-0.8212361990445061</v>
      </c>
      <c r="I359" s="2">
        <f>H359*SQRT(J359)</f>
        <v>-1.664397596948448</v>
      </c>
      <c r="J359" s="2">
        <f>$J$1+$J$3*J358+$J$2*I358^2</f>
        <v>4.10750396790789</v>
      </c>
      <c r="K359" s="2">
        <f>$K$2*K358+I359</f>
        <v>-0.4354397262946137</v>
      </c>
    </row>
    <row r="360" spans="2:11" ht="12.75">
      <c r="B360" s="2">
        <v>0.3452032615314238</v>
      </c>
      <c r="C360" s="2">
        <v>-0.378774984710617</v>
      </c>
      <c r="D360" s="2">
        <f t="shared" si="10"/>
        <v>-3.893874923553085</v>
      </c>
      <c r="E360" s="2">
        <v>0.022217474898525956</v>
      </c>
      <c r="F360" s="2">
        <f t="shared" si="11"/>
        <v>0.3452032615314238</v>
      </c>
      <c r="H360" s="2">
        <v>-0.6578477496077539</v>
      </c>
      <c r="I360" s="2">
        <f>H360*SQRT(J360)</f>
        <v>-1.3087071619130888</v>
      </c>
      <c r="J360" s="2">
        <f>$J$1+$J$3*J359+$J$2*I359^2</f>
        <v>3.957620723184534</v>
      </c>
      <c r="K360" s="2">
        <f>$K$2*K359+I360</f>
        <v>-1.4611110661162034</v>
      </c>
    </row>
    <row r="361" spans="2:11" ht="12.75">
      <c r="B361" s="2">
        <v>-1.1970951163675636</v>
      </c>
      <c r="C361" s="2">
        <v>0.24993596525746398</v>
      </c>
      <c r="D361" s="2">
        <f t="shared" si="10"/>
        <v>-0.7503201737126801</v>
      </c>
      <c r="E361" s="2">
        <v>0.8616901150547808</v>
      </c>
      <c r="F361" s="2">
        <f t="shared" si="11"/>
        <v>-1.1970951163675636</v>
      </c>
      <c r="H361" s="2">
        <v>-0.4238825113134226</v>
      </c>
      <c r="I361" s="2">
        <f>H361*SQRT(J361)</f>
        <v>-0.8211856684673413</v>
      </c>
      <c r="J361" s="2">
        <f>$J$1+$J$3*J360+$J$2*I360^2</f>
        <v>3.753113733399036</v>
      </c>
      <c r="K361" s="2">
        <f>$K$2*K360+I361</f>
        <v>-1.3325745416080124</v>
      </c>
    </row>
    <row r="362" spans="2:11" ht="12.75">
      <c r="B362" s="2">
        <v>0.7536436896771193</v>
      </c>
      <c r="C362" s="2">
        <v>-1.7089178072637878</v>
      </c>
      <c r="D362" s="2">
        <f t="shared" si="10"/>
        <v>-10.54458903631894</v>
      </c>
      <c r="E362" s="2">
        <v>0.6981719412823878</v>
      </c>
      <c r="F362" s="2">
        <f t="shared" si="11"/>
        <v>0.7536436896771193</v>
      </c>
      <c r="H362" s="2">
        <v>0.9472410056332592</v>
      </c>
      <c r="I362" s="2">
        <f>H362*SQRT(J362)</f>
        <v>1.7737549200123113</v>
      </c>
      <c r="J362" s="2">
        <f>$J$1+$J$3*J361+$J$2*I361^2</f>
        <v>3.506438658886921</v>
      </c>
      <c r="K362" s="2">
        <f>$K$2*K361+I362</f>
        <v>1.307353830449507</v>
      </c>
    </row>
    <row r="363" spans="2:11" ht="12.75">
      <c r="B363" s="2">
        <v>-0.43520799408724997</v>
      </c>
      <c r="C363" s="2">
        <v>-0.7622065822943114</v>
      </c>
      <c r="D363" s="2">
        <f t="shared" si="10"/>
        <v>-5.811032911471557</v>
      </c>
      <c r="E363" s="2">
        <v>0.1511581774346141</v>
      </c>
      <c r="F363" s="2">
        <f t="shared" si="11"/>
        <v>-0.43520799408724997</v>
      </c>
      <c r="H363" s="2">
        <v>-0.2922388375736773</v>
      </c>
      <c r="I363" s="2">
        <f>H363*SQRT(J363)</f>
        <v>-0.5472633552269831</v>
      </c>
      <c r="J363" s="2">
        <f>$J$1+$J$3*J362+$J$2*I362^2</f>
        <v>3.5068474484109675</v>
      </c>
      <c r="K363" s="2">
        <f>$K$2*K362+I363</f>
        <v>-0.08968951456965574</v>
      </c>
    </row>
    <row r="364" spans="2:11" ht="12.75">
      <c r="B364" s="2">
        <v>0.4025537236884702</v>
      </c>
      <c r="C364" s="2">
        <v>-0.20956122170900926</v>
      </c>
      <c r="D364" s="2">
        <f t="shared" si="10"/>
        <v>-3.0478061085450463</v>
      </c>
      <c r="E364" s="2">
        <v>0.32422864467299417</v>
      </c>
      <c r="F364" s="2">
        <f t="shared" si="11"/>
        <v>0.4025537236884702</v>
      </c>
      <c r="H364" s="2">
        <v>-0.2404760834906483</v>
      </c>
      <c r="I364" s="2">
        <f>H364*SQRT(J364)</f>
        <v>-0.4354833798080862</v>
      </c>
      <c r="J364" s="2">
        <f>$J$1+$J$3*J363+$J$2*I363^2</f>
        <v>3.279437733126718</v>
      </c>
      <c r="K364" s="2">
        <f>$K$2*K363+I364</f>
        <v>-0.4668747099074657</v>
      </c>
    </row>
    <row r="365" spans="2:11" ht="12.75">
      <c r="B365" s="2">
        <v>-0.5085007614979986</v>
      </c>
      <c r="C365" s="2">
        <v>0.1746502675814554</v>
      </c>
      <c r="D365" s="2">
        <f t="shared" si="10"/>
        <v>-1.126748662092723</v>
      </c>
      <c r="E365" s="2">
        <v>0.4504837183751946</v>
      </c>
      <c r="F365" s="2">
        <f t="shared" si="11"/>
        <v>-0.5085007614979986</v>
      </c>
      <c r="H365" s="2">
        <v>-0.26250518203596584</v>
      </c>
      <c r="I365" s="2">
        <f>H365*SQRT(J365)</f>
        <v>-0.4613465541561631</v>
      </c>
      <c r="J365" s="2">
        <f>$J$1+$J$3*J364+$J$2*I364^2</f>
        <v>3.088721848428501</v>
      </c>
      <c r="K365" s="2">
        <f>$K$2*K364+I365</f>
        <v>-0.624752702623776</v>
      </c>
    </row>
    <row r="366" spans="2:11" ht="12.75">
      <c r="B366" s="2">
        <v>-0.9657333066570573</v>
      </c>
      <c r="C366" s="2">
        <v>-0.9359200703329407</v>
      </c>
      <c r="D366" s="2">
        <f t="shared" si="10"/>
        <v>-6.679600351664703</v>
      </c>
      <c r="E366" s="2">
        <v>0.9101535081026643</v>
      </c>
      <c r="F366" s="2">
        <f t="shared" si="11"/>
        <v>-6.679600351664703</v>
      </c>
      <c r="H366" s="2">
        <v>-0.2517515440558782</v>
      </c>
      <c r="I366" s="2">
        <f>H366*SQRT(J366)</f>
        <v>-0.4315174753370666</v>
      </c>
      <c r="J366" s="2">
        <f>$J$1+$J$3*J365+$J$2*I365^2</f>
        <v>2.9380047301853423</v>
      </c>
      <c r="K366" s="2">
        <f>$K$2*K365+I366</f>
        <v>-0.6501809212553882</v>
      </c>
    </row>
    <row r="367" spans="2:11" ht="12.75">
      <c r="B367" s="2">
        <v>-0.4006460585515015</v>
      </c>
      <c r="C367" s="2">
        <v>1.9193976186215878</v>
      </c>
      <c r="D367" s="2">
        <f t="shared" si="10"/>
        <v>7.596988093107939</v>
      </c>
      <c r="E367" s="2">
        <v>0.19107638782921843</v>
      </c>
      <c r="F367" s="2">
        <f t="shared" si="11"/>
        <v>-0.4006460585515015</v>
      </c>
      <c r="H367" s="2">
        <v>0.13948692867415957</v>
      </c>
      <c r="I367" s="2">
        <f>H367*SQRT(J367)</f>
        <v>0.23404312081470036</v>
      </c>
      <c r="J367" s="2">
        <f>$J$1+$J$3*J366+$J$2*I366^2</f>
        <v>2.815300370669976</v>
      </c>
      <c r="K367" s="2">
        <f>$K$2*K366+I367</f>
        <v>0.0064797983753145105</v>
      </c>
    </row>
    <row r="368" spans="2:11" ht="12.75">
      <c r="B368" s="2">
        <v>-1.8340097085456364</v>
      </c>
      <c r="C368" s="2">
        <v>-0.14072384146857075</v>
      </c>
      <c r="D368" s="2">
        <f t="shared" si="10"/>
        <v>-2.7036192073428538</v>
      </c>
      <c r="E368" s="2">
        <v>0.34272286141544844</v>
      </c>
      <c r="F368" s="2">
        <f t="shared" si="11"/>
        <v>-1.8340097085456364</v>
      </c>
      <c r="H368" s="2">
        <v>0.7715470928815193</v>
      </c>
      <c r="I368" s="2">
        <f>H368*SQRT(J368)</f>
        <v>1.2693350559216043</v>
      </c>
      <c r="J368" s="2">
        <f>$J$1+$J$3*J367+$J$2*I367^2</f>
        <v>2.706622391128036</v>
      </c>
      <c r="K368" s="2">
        <f>$K$2*K367+I368</f>
        <v>1.2716029853529645</v>
      </c>
    </row>
    <row r="369" spans="2:11" ht="12.75">
      <c r="B369" s="2">
        <v>0.37146946851862594</v>
      </c>
      <c r="C369" s="2">
        <v>0.2704314283619169</v>
      </c>
      <c r="D369" s="2">
        <f t="shared" si="10"/>
        <v>-0.6478428581904154</v>
      </c>
      <c r="E369" s="2">
        <v>0.48210089419232766</v>
      </c>
      <c r="F369" s="2">
        <f t="shared" si="11"/>
        <v>0.37146946851862594</v>
      </c>
      <c r="H369" s="2">
        <v>1.84396867553005</v>
      </c>
      <c r="I369" s="2">
        <f>H369*SQRT(J369)</f>
        <v>3.0546468629925503</v>
      </c>
      <c r="J369" s="2">
        <f>$J$1+$J$3*J368+$J$2*I368^2</f>
        <v>2.7441948316377496</v>
      </c>
      <c r="K369" s="2">
        <f>$K$2*K368+I369</f>
        <v>3.499707907866088</v>
      </c>
    </row>
    <row r="370" spans="2:11" ht="12.75">
      <c r="B370" s="2">
        <v>1.560183591209352</v>
      </c>
      <c r="C370" s="2">
        <v>-1.685662027739454</v>
      </c>
      <c r="D370" s="2">
        <f t="shared" si="10"/>
        <v>-10.42831013869727</v>
      </c>
      <c r="E370" s="2">
        <v>0.04812768944364757</v>
      </c>
      <c r="F370" s="2">
        <f t="shared" si="11"/>
        <v>1.560183591209352</v>
      </c>
      <c r="H370" s="2">
        <v>0.10364942681917455</v>
      </c>
      <c r="I370" s="2">
        <f>H370*SQRT(J370)</f>
        <v>0.19089020308951496</v>
      </c>
      <c r="J370" s="2">
        <f>$J$1+$J$3*J369+$J$2*I369^2</f>
        <v>3.3918252619174183</v>
      </c>
      <c r="K370" s="2">
        <f>$K$2*K369+I370</f>
        <v>1.4157879708426457</v>
      </c>
    </row>
    <row r="371" spans="2:11" ht="12.75">
      <c r="B371" s="2">
        <v>0.2852198122127447</v>
      </c>
      <c r="C371" s="2">
        <v>-1.0247299542243127</v>
      </c>
      <c r="D371" s="2">
        <f t="shared" si="10"/>
        <v>-7.123649771121563</v>
      </c>
      <c r="E371" s="2">
        <v>0.5963927121799372</v>
      </c>
      <c r="F371" s="2">
        <f t="shared" si="11"/>
        <v>0.2852198122127447</v>
      </c>
      <c r="H371" s="2">
        <v>0.6901063898112625</v>
      </c>
      <c r="I371" s="2">
        <f>H371*SQRT(J371)</f>
        <v>1.2279968296316757</v>
      </c>
      <c r="J371" s="2">
        <f>$J$1+$J$3*J370+$J$2*I370^2</f>
        <v>3.1663753351047794</v>
      </c>
      <c r="K371" s="2">
        <f>$K$2*K370+I371</f>
        <v>1.7235226194266016</v>
      </c>
    </row>
    <row r="372" spans="2:11" ht="12.75">
      <c r="B372" s="2">
        <v>0.3965055839216802</v>
      </c>
      <c r="C372" s="2">
        <v>0.6982827471802011</v>
      </c>
      <c r="D372" s="2">
        <f t="shared" si="10"/>
        <v>1.4914137359010056</v>
      </c>
      <c r="E372" s="2">
        <v>0.1163365581225013</v>
      </c>
      <c r="F372" s="2">
        <f t="shared" si="11"/>
        <v>0.3965055839216802</v>
      </c>
      <c r="H372" s="2">
        <v>0.7467497198376805</v>
      </c>
      <c r="I372" s="2">
        <f>H372*SQRT(J372)</f>
        <v>1.3155810847079263</v>
      </c>
      <c r="J372" s="2">
        <f>$J$1+$J$3*J371+$J$2*I371^2</f>
        <v>3.10373836517066</v>
      </c>
      <c r="K372" s="2">
        <f>$K$2*K371+I372</f>
        <v>1.9188140015072368</v>
      </c>
    </row>
    <row r="373" spans="2:11" ht="12.75">
      <c r="B373" s="2">
        <v>-0.8529468686901964</v>
      </c>
      <c r="C373" s="2">
        <v>-0.21464757082867436</v>
      </c>
      <c r="D373" s="2">
        <f t="shared" si="10"/>
        <v>-3.073237854143372</v>
      </c>
      <c r="E373" s="2">
        <v>0.8510086367381817</v>
      </c>
      <c r="F373" s="2">
        <f t="shared" si="11"/>
        <v>-0.8529468686901964</v>
      </c>
      <c r="H373" s="2">
        <v>1.043533757183468</v>
      </c>
      <c r="I373" s="2">
        <f>H373*SQRT(J373)</f>
        <v>1.8288508847713325</v>
      </c>
      <c r="J373" s="2">
        <f>$J$1+$J$3*J372+$J$2*I372^2</f>
        <v>3.071450979371831</v>
      </c>
      <c r="K373" s="2">
        <f>$K$2*K372+I373</f>
        <v>2.5004357852988655</v>
      </c>
    </row>
    <row r="374" spans="2:11" ht="12.75">
      <c r="B374" s="2">
        <v>-0.5312676876201294</v>
      </c>
      <c r="C374" s="2">
        <v>-1.279242951568449</v>
      </c>
      <c r="D374" s="2">
        <f t="shared" si="10"/>
        <v>-8.396214757842245</v>
      </c>
      <c r="E374" s="2">
        <v>0.8977935117648854</v>
      </c>
      <c r="F374" s="2">
        <f t="shared" si="11"/>
        <v>-0.5312676876201294</v>
      </c>
      <c r="H374" s="2">
        <v>-0.2579940883151721</v>
      </c>
      <c r="I374" s="2">
        <f>H374*SQRT(J374)</f>
        <v>-0.4596884503749556</v>
      </c>
      <c r="J374" s="2">
        <f>$J$1+$J$3*J373+$J$2*I373^2</f>
        <v>3.174736428195776</v>
      </c>
      <c r="K374" s="2">
        <f>$K$2*K373+I374</f>
        <v>0.4154640744796472</v>
      </c>
    </row>
    <row r="375" spans="2:11" ht="12.75">
      <c r="B375" s="2">
        <v>0.39708424992568325</v>
      </c>
      <c r="C375" s="2">
        <v>0.4230457761877915</v>
      </c>
      <c r="D375" s="2">
        <f t="shared" si="10"/>
        <v>0.11522888093895745</v>
      </c>
      <c r="E375" s="2">
        <v>0.10232856227301859</v>
      </c>
      <c r="F375" s="2">
        <f t="shared" si="11"/>
        <v>0.39708424992568325</v>
      </c>
      <c r="H375" s="2">
        <v>-0.3374998414074071</v>
      </c>
      <c r="I375" s="2">
        <f>H375*SQRT(J375)</f>
        <v>-0.5852187126716005</v>
      </c>
      <c r="J375" s="2">
        <f>$J$1+$J$3*J374+$J$2*I374^2</f>
        <v>3.0066942202692712</v>
      </c>
      <c r="K375" s="2">
        <f>$K$2*K374+I375</f>
        <v>-0.439806286603724</v>
      </c>
    </row>
    <row r="376" spans="2:11" ht="12.75">
      <c r="B376" s="2">
        <v>-0.13346380001166835</v>
      </c>
      <c r="C376" s="2">
        <v>0.4839284883928485</v>
      </c>
      <c r="D376" s="2">
        <f t="shared" si="10"/>
        <v>0.4196424419642426</v>
      </c>
      <c r="E376" s="2">
        <v>0.6623126926480911</v>
      </c>
      <c r="F376" s="2">
        <f t="shared" si="11"/>
        <v>-0.13346380001166835</v>
      </c>
      <c r="H376" s="2">
        <v>-0.6950654096726794</v>
      </c>
      <c r="I376" s="2">
        <f>H376*SQRT(J376)</f>
        <v>-1.1801289293369974</v>
      </c>
      <c r="J376" s="2">
        <f>$J$1+$J$3*J375+$J$2*I375^2</f>
        <v>2.8827538515482978</v>
      </c>
      <c r="K376" s="2">
        <f>$K$2*K375+I376</f>
        <v>-1.3340611296483007</v>
      </c>
    </row>
    <row r="377" spans="2:11" ht="12.75">
      <c r="B377" s="2">
        <v>0.3486161403998267</v>
      </c>
      <c r="C377" s="2">
        <v>2.3248321667779237</v>
      </c>
      <c r="D377" s="2">
        <f t="shared" si="10"/>
        <v>9.624160833889619</v>
      </c>
      <c r="E377" s="2">
        <v>0.3358867152928251</v>
      </c>
      <c r="F377" s="2">
        <f t="shared" si="11"/>
        <v>0.3486161403998267</v>
      </c>
      <c r="H377" s="2">
        <v>1.4357738109538332</v>
      </c>
      <c r="I377" s="2">
        <f>H377*SQRT(J377)</f>
        <v>2.4313460969025855</v>
      </c>
      <c r="J377" s="2">
        <f>$J$1+$J$3*J376+$J$2*I376^2</f>
        <v>2.8676194244272857</v>
      </c>
      <c r="K377" s="2">
        <f>$K$2*K376+I377</f>
        <v>1.9644247015256804</v>
      </c>
    </row>
    <row r="378" spans="2:11" ht="12.75">
      <c r="B378" s="2">
        <v>-0.863894911162788</v>
      </c>
      <c r="C378" s="2">
        <v>0.37688550946768373</v>
      </c>
      <c r="D378" s="2">
        <f t="shared" si="10"/>
        <v>-0.11557245266158134</v>
      </c>
      <c r="E378" s="2">
        <v>0.13119907223731192</v>
      </c>
      <c r="F378" s="2">
        <f t="shared" si="11"/>
        <v>-0.863894911162788</v>
      </c>
      <c r="H378" s="2">
        <v>-0.06725485945935361</v>
      </c>
      <c r="I378" s="2">
        <f>H378*SQRT(J378)</f>
        <v>-0.12062850504248797</v>
      </c>
      <c r="J378" s="2">
        <f>$J$1+$J$3*J377+$J$2*I377^2</f>
        <v>3.2170110469757036</v>
      </c>
      <c r="K378" s="2">
        <f>$K$2*K377+I378</f>
        <v>0.5669201404915001</v>
      </c>
    </row>
    <row r="379" spans="2:11" ht="12.75">
      <c r="B379" s="2">
        <v>-2.119377313647419</v>
      </c>
      <c r="C379" s="2">
        <v>-0.12898908607894555</v>
      </c>
      <c r="D379" s="2">
        <f t="shared" si="10"/>
        <v>-2.6449454303947277</v>
      </c>
      <c r="E379" s="2">
        <v>0.1676381725516526</v>
      </c>
      <c r="F379" s="2">
        <f t="shared" si="11"/>
        <v>-2.119377313647419</v>
      </c>
      <c r="H379" s="2">
        <v>-2.4673499865457416</v>
      </c>
      <c r="I379" s="2">
        <f>H379*SQRT(J379)</f>
        <v>-4.2911840960622385</v>
      </c>
      <c r="J379" s="2">
        <f>$J$1+$J$3*J378+$J$2*I378^2</f>
        <v>3.0247729364788665</v>
      </c>
      <c r="K379" s="2">
        <f>$K$2*K378+I379</f>
        <v>-4.092762046890213</v>
      </c>
    </row>
    <row r="380" spans="2:11" ht="12.75">
      <c r="B380" s="2">
        <v>0.9831978786678519</v>
      </c>
      <c r="C380" s="2">
        <v>-0.8748338586883619</v>
      </c>
      <c r="D380" s="2">
        <f t="shared" si="10"/>
        <v>-6.37416929344181</v>
      </c>
      <c r="E380" s="2">
        <v>0.6794030579546495</v>
      </c>
      <c r="F380" s="2">
        <f t="shared" si="11"/>
        <v>0.9831978786678519</v>
      </c>
      <c r="H380" s="2">
        <v>0.006616573955398053</v>
      </c>
      <c r="I380" s="2">
        <f>H380*SQRT(J380)</f>
        <v>0.013788786494628244</v>
      </c>
      <c r="J380" s="2">
        <f>$J$1+$J$3*J379+$J$2*I379^2</f>
        <v>4.342959224886893</v>
      </c>
      <c r="K380" s="2">
        <f>$K$2*K379+I380</f>
        <v>-1.4186779299169463</v>
      </c>
    </row>
    <row r="381" spans="2:11" ht="12.75">
      <c r="B381" s="2">
        <v>-0.3511365775921149</v>
      </c>
      <c r="C381" s="2">
        <v>-0.5908168532187119</v>
      </c>
      <c r="D381" s="2">
        <f t="shared" si="10"/>
        <v>-4.95408426609356</v>
      </c>
      <c r="E381" s="2">
        <v>0.11642811365092928</v>
      </c>
      <c r="F381" s="2">
        <f t="shared" si="11"/>
        <v>-0.3511365775921149</v>
      </c>
      <c r="H381" s="2">
        <v>-0.47748699216754176</v>
      </c>
      <c r="I381" s="2">
        <f>H381*SQRT(J381)</f>
        <v>-0.945904333478335</v>
      </c>
      <c r="J381" s="2">
        <f>$J$1+$J$3*J380+$J$2*I380^2</f>
        <v>3.924382590360154</v>
      </c>
      <c r="K381" s="2">
        <f>$K$2*K380+I381</f>
        <v>-1.4424416089492662</v>
      </c>
    </row>
    <row r="382" spans="2:11" ht="12.75">
      <c r="B382" s="2">
        <v>-0.36532924241328146</v>
      </c>
      <c r="C382" s="2">
        <v>0.8462529876851477</v>
      </c>
      <c r="D382" s="2">
        <f t="shared" si="10"/>
        <v>2.2312649384257384</v>
      </c>
      <c r="E382" s="2">
        <v>0.8819238868373669</v>
      </c>
      <c r="F382" s="2">
        <f t="shared" si="11"/>
        <v>-0.36532924241328146</v>
      </c>
      <c r="H382" s="2">
        <v>0.5155652615940198</v>
      </c>
      <c r="I382" s="2">
        <f>H382*SQRT(J382)</f>
        <v>0.9864805928186718</v>
      </c>
      <c r="J382" s="2">
        <f>$J$1+$J$3*J381+$J$2*I381^2</f>
        <v>3.661084872935571</v>
      </c>
      <c r="K382" s="2">
        <f>$K$2*K381+I382</f>
        <v>0.48162602968642865</v>
      </c>
    </row>
    <row r="383" spans="2:11" ht="12.75">
      <c r="B383" s="2">
        <v>-0.1257501480722567</v>
      </c>
      <c r="C383" s="2">
        <v>1.8154150893678889</v>
      </c>
      <c r="D383" s="2">
        <f t="shared" si="10"/>
        <v>7.077075446839444</v>
      </c>
      <c r="E383" s="2">
        <v>0.8747825556199835</v>
      </c>
      <c r="F383" s="2">
        <f t="shared" si="11"/>
        <v>-0.1257501480722567</v>
      </c>
      <c r="H383" s="2">
        <v>-0.22412905309465714</v>
      </c>
      <c r="I383" s="2">
        <f>H383*SQRT(J383)</f>
        <v>-0.4167064481100849</v>
      </c>
      <c r="J383" s="2">
        <f>$J$1+$J$3*J382+$J$2*I382^2</f>
        <v>3.4567194151490876</v>
      </c>
      <c r="K383" s="2">
        <f>$K$2*K382+I383</f>
        <v>-0.24813733771983487</v>
      </c>
    </row>
    <row r="384" spans="2:11" ht="12.75">
      <c r="B384" s="2">
        <v>-0.44068087845516857</v>
      </c>
      <c r="C384" s="2">
        <v>-1.1657380127871875</v>
      </c>
      <c r="D384" s="2">
        <f t="shared" si="10"/>
        <v>-7.828690063935937</v>
      </c>
      <c r="E384" s="2">
        <v>0.9713126010925627</v>
      </c>
      <c r="F384" s="2">
        <f t="shared" si="11"/>
        <v>-7.828690063935937</v>
      </c>
      <c r="H384" s="2">
        <v>-0.7199241736088879</v>
      </c>
      <c r="I384" s="2">
        <f>H384*SQRT(J384)</f>
        <v>-1.2937153727338986</v>
      </c>
      <c r="J384" s="2">
        <f>$J$1+$J$3*J383+$J$2*I383^2</f>
        <v>3.229267073230992</v>
      </c>
      <c r="K384" s="2">
        <f>$K$2*K383+I384</f>
        <v>-1.3805634409358407</v>
      </c>
    </row>
    <row r="385" spans="2:11" ht="12.75">
      <c r="B385" s="2">
        <v>0.639156496617943</v>
      </c>
      <c r="C385" s="2">
        <v>-0.10241933523502667</v>
      </c>
      <c r="D385" s="2">
        <f t="shared" si="10"/>
        <v>-2.5120966761751333</v>
      </c>
      <c r="E385" s="2">
        <v>0.12781151768547624</v>
      </c>
      <c r="F385" s="2">
        <f t="shared" si="11"/>
        <v>0.639156496617943</v>
      </c>
      <c r="H385" s="2">
        <v>0.691466084390413</v>
      </c>
      <c r="I385" s="2">
        <f>H385*SQRT(J385)</f>
        <v>1.2305978244433045</v>
      </c>
      <c r="J385" s="2">
        <f>$J$1+$J$3*J384+$J$2*I384^2</f>
        <v>3.167309615836635</v>
      </c>
      <c r="K385" s="2">
        <f>$K$2*K384+I385</f>
        <v>0.7474006201157603</v>
      </c>
    </row>
    <row r="386" spans="2:11" ht="12.75">
      <c r="B386" s="2">
        <v>-0.16650005818519276</v>
      </c>
      <c r="C386" s="2">
        <v>-1.6135209079948254</v>
      </c>
      <c r="D386" s="2">
        <f t="shared" si="10"/>
        <v>-10.067604539974127</v>
      </c>
      <c r="E386" s="2">
        <v>0.8058107242042298</v>
      </c>
      <c r="F386" s="2">
        <f t="shared" si="11"/>
        <v>-0.16650005818519276</v>
      </c>
      <c r="H386" s="2">
        <v>-1.883945515146479</v>
      </c>
      <c r="I386" s="2">
        <f>H386*SQRT(J386)</f>
        <v>-3.31970090709377</v>
      </c>
      <c r="J386" s="2">
        <f>$J$1+$J$3*J385+$J$2*I385^2</f>
        <v>3.104997373111276</v>
      </c>
      <c r="K386" s="2">
        <f>$K$2*K385+I386</f>
        <v>-3.0581106900532538</v>
      </c>
    </row>
    <row r="387" spans="2:11" ht="12.75">
      <c r="B387" s="2">
        <v>-0.8175970833690371</v>
      </c>
      <c r="C387" s="2">
        <v>-0.569364146940643</v>
      </c>
      <c r="D387" s="2">
        <f t="shared" si="10"/>
        <v>-4.846820734703215</v>
      </c>
      <c r="E387" s="2">
        <v>0.3716849269081698</v>
      </c>
      <c r="F387" s="2">
        <f t="shared" si="11"/>
        <v>-0.8175970833690371</v>
      </c>
      <c r="H387" s="2">
        <v>0.7421078862535069</v>
      </c>
      <c r="I387" s="2">
        <f>H387*SQRT(J387)</f>
        <v>1.4496068502084265</v>
      </c>
      <c r="J387" s="2">
        <f>$J$1+$J$3*J386+$J$2*I386^2</f>
        <v>3.8156310274937573</v>
      </c>
      <c r="K387" s="2">
        <f>$K$2*K386+I387</f>
        <v>0.3792681086897878</v>
      </c>
    </row>
    <row r="388" spans="2:11" ht="12.75">
      <c r="B388" s="2">
        <v>-0.7879293661972042</v>
      </c>
      <c r="C388" s="2">
        <v>-1.3147200661478564</v>
      </c>
      <c r="D388" s="2">
        <f t="shared" si="10"/>
        <v>-8.573600330739282</v>
      </c>
      <c r="E388" s="2">
        <v>0.24701681569872128</v>
      </c>
      <c r="F388" s="2">
        <f t="shared" si="11"/>
        <v>-0.7879293661972042</v>
      </c>
      <c r="H388" s="2">
        <v>-0.9864265848591458</v>
      </c>
      <c r="I388" s="2">
        <f>H388*SQRT(J388)</f>
        <v>-1.8898794574200284</v>
      </c>
      <c r="J388" s="2">
        <f>$J$1+$J$3*J387+$J$2*I387^2</f>
        <v>3.670613623608702</v>
      </c>
      <c r="K388" s="2">
        <f>$K$2*K387+I388</f>
        <v>-1.7571356193786027</v>
      </c>
    </row>
    <row r="389" spans="2:11" ht="12.75">
      <c r="B389" s="2">
        <v>-0.11858219295390882</v>
      </c>
      <c r="C389" s="2">
        <v>1.0972553354804404</v>
      </c>
      <c r="D389" s="2">
        <f t="shared" si="10"/>
        <v>3.486276677402202</v>
      </c>
      <c r="E389" s="2">
        <v>0.28443250831629385</v>
      </c>
      <c r="F389" s="2">
        <f t="shared" si="11"/>
        <v>-0.11858219295390882</v>
      </c>
      <c r="H389" s="2">
        <v>0.5867218533239793</v>
      </c>
      <c r="I389" s="2">
        <f>H389*SQRT(J389)</f>
        <v>1.1243376529523592</v>
      </c>
      <c r="J389" s="2">
        <f>$J$1+$J$3*J388+$J$2*I388^2</f>
        <v>3.6722224479732195</v>
      </c>
      <c r="K389" s="2">
        <f>$K$2*K388+I389</f>
        <v>0.5093401861698483</v>
      </c>
    </row>
    <row r="390" spans="2:11" ht="12.75">
      <c r="B390" s="2">
        <v>-0.6584173206647392</v>
      </c>
      <c r="C390" s="2">
        <v>-0.10618805390549824</v>
      </c>
      <c r="D390" s="2">
        <f t="shared" si="10"/>
        <v>-2.530940269527491</v>
      </c>
      <c r="E390" s="2">
        <v>0.5350199896237068</v>
      </c>
      <c r="F390" s="2">
        <f t="shared" si="11"/>
        <v>-0.6584173206647392</v>
      </c>
      <c r="H390" s="2">
        <v>0.303755314234877</v>
      </c>
      <c r="I390" s="2">
        <f>H390*SQRT(J390)</f>
        <v>0.567373034773827</v>
      </c>
      <c r="J390" s="2">
        <f>$J$1+$J$3*J389+$J$2*I389^2</f>
        <v>3.4889087710062894</v>
      </c>
      <c r="K390" s="2">
        <f>$K$2*K389+I390</f>
        <v>0.7456420999332738</v>
      </c>
    </row>
    <row r="391" spans="2:11" ht="12.75">
      <c r="B391" s="2">
        <v>-0.07254584488691762</v>
      </c>
      <c r="C391" s="2">
        <v>0.889849616214633</v>
      </c>
      <c r="D391" s="2">
        <f aca="true" t="shared" si="12" ref="D391:D454">5*C391-2</f>
        <v>2.449248081073165</v>
      </c>
      <c r="E391" s="2">
        <v>0.13553270058290354</v>
      </c>
      <c r="F391" s="2">
        <f aca="true" t="shared" si="13" ref="F391:F454">IF(E391&lt;0.9,B391,D391)</f>
        <v>-0.07254584488691762</v>
      </c>
      <c r="H391" s="2">
        <v>-0.31025024327391293</v>
      </c>
      <c r="I391" s="2">
        <f>H391*SQRT(J391)</f>
        <v>-0.5607621873169323</v>
      </c>
      <c r="J391" s="2">
        <f>$J$1+$J$3*J390+$J$2*I390^2</f>
        <v>3.2668799896521086</v>
      </c>
      <c r="K391" s="2">
        <f>$K$2*K390+I391</f>
        <v>-0.2997874523402865</v>
      </c>
    </row>
    <row r="392" spans="2:11" ht="12.75">
      <c r="B392" s="2">
        <v>-0.24457222025375813</v>
      </c>
      <c r="C392" s="2">
        <v>2.4990731617435813</v>
      </c>
      <c r="D392" s="2">
        <f t="shared" si="12"/>
        <v>10.495365808717906</v>
      </c>
      <c r="E392" s="2">
        <v>0.4545121616260262</v>
      </c>
      <c r="F392" s="2">
        <f t="shared" si="13"/>
        <v>-0.24457222025375813</v>
      </c>
      <c r="H392" s="2">
        <v>0.5220408638706431</v>
      </c>
      <c r="I392" s="2">
        <f>H392*SQRT(J392)</f>
        <v>0.9174651462729216</v>
      </c>
      <c r="J392" s="2">
        <f>$J$1+$J$3*J391+$J$2*I391^2</f>
        <v>3.088660330179645</v>
      </c>
      <c r="K392" s="2">
        <f>$K$2*K391+I392</f>
        <v>0.8125395379538214</v>
      </c>
    </row>
    <row r="393" spans="2:11" ht="12.75">
      <c r="B393" s="2">
        <v>-2.3834581952542067</v>
      </c>
      <c r="C393" s="2">
        <v>0.0007264588930411264</v>
      </c>
      <c r="D393" s="2">
        <f t="shared" si="12"/>
        <v>-1.9963677055347944</v>
      </c>
      <c r="E393" s="2">
        <v>0.1042207098605304</v>
      </c>
      <c r="F393" s="2">
        <f t="shared" si="13"/>
        <v>-2.3834581952542067</v>
      </c>
      <c r="H393" s="2">
        <v>0.1865464582806453</v>
      </c>
      <c r="I393" s="2">
        <f>H393*SQRT(J393)</f>
        <v>0.32247552208859753</v>
      </c>
      <c r="J393" s="2">
        <f>$J$1+$J$3*J392+$J$2*I392^2</f>
        <v>2.9882676477137635</v>
      </c>
      <c r="K393" s="2">
        <f>$K$2*K392+I393</f>
        <v>0.6068643603724351</v>
      </c>
    </row>
    <row r="394" spans="2:11" ht="12.75">
      <c r="B394" s="2">
        <v>-0.7243920663313475</v>
      </c>
      <c r="C394" s="2">
        <v>-0.1239766334037995</v>
      </c>
      <c r="D394" s="2">
        <f t="shared" si="12"/>
        <v>-2.6198831670189975</v>
      </c>
      <c r="E394" s="2">
        <v>0.9304788354136784</v>
      </c>
      <c r="F394" s="2">
        <f t="shared" si="13"/>
        <v>-2.6198831670189975</v>
      </c>
      <c r="H394" s="2">
        <v>-1.6926696844166145</v>
      </c>
      <c r="I394" s="2">
        <f>H394*SQRT(J394)</f>
        <v>-2.8570205294517916</v>
      </c>
      <c r="J394" s="2">
        <f>$J$1+$J$3*J393+$J$2*I393^2</f>
        <v>2.8489333551587164</v>
      </c>
      <c r="K394" s="2">
        <f>$K$2*K393+I394</f>
        <v>-2.6446180033214395</v>
      </c>
    </row>
    <row r="395" spans="2:11" ht="12.75">
      <c r="B395" s="2">
        <v>1.3218323147157207</v>
      </c>
      <c r="C395" s="2">
        <v>0.3609989107644651</v>
      </c>
      <c r="D395" s="2">
        <f t="shared" si="12"/>
        <v>-0.19500544617767446</v>
      </c>
      <c r="E395" s="2">
        <v>0.8399914548173467</v>
      </c>
      <c r="F395" s="2">
        <f t="shared" si="13"/>
        <v>1.3218323147157207</v>
      </c>
      <c r="H395" s="2">
        <v>-2.105134626617655</v>
      </c>
      <c r="I395" s="2">
        <f>H395*SQRT(J395)</f>
        <v>-3.8714747843757302</v>
      </c>
      <c r="J395" s="2">
        <f>$J$1+$J$3*J394+$J$2*I394^2</f>
        <v>3.382151988583693</v>
      </c>
      <c r="K395" s="2">
        <f>$K$2*K394+I395</f>
        <v>-4.797091085538234</v>
      </c>
    </row>
    <row r="396" spans="2:11" ht="12.75">
      <c r="B396" s="2">
        <v>-0.3100092271779431</v>
      </c>
      <c r="C396" s="2">
        <v>-1.2543273442133795</v>
      </c>
      <c r="D396" s="2">
        <f t="shared" si="12"/>
        <v>-8.271636721066898</v>
      </c>
      <c r="E396" s="2">
        <v>0.3038117618335521</v>
      </c>
      <c r="F396" s="2">
        <f t="shared" si="13"/>
        <v>-0.3100092271779431</v>
      </c>
      <c r="H396" s="2">
        <v>-0.1975342911464395</v>
      </c>
      <c r="I396" s="2">
        <f>H396*SQRT(J396)</f>
        <v>-0.41221705355736243</v>
      </c>
      <c r="J396" s="2">
        <f>$J$1+$J$3*J395+$J$2*I395^2</f>
        <v>4.354786951351524</v>
      </c>
      <c r="K396" s="2">
        <f>$K$2*K395+I396</f>
        <v>-2.0911989334957446</v>
      </c>
    </row>
    <row r="397" spans="2:11" ht="12.75">
      <c r="B397" s="2">
        <v>-0.4199523573333863</v>
      </c>
      <c r="C397" s="2">
        <v>-0.7731978257652372</v>
      </c>
      <c r="D397" s="2">
        <f t="shared" si="12"/>
        <v>-5.865989128826186</v>
      </c>
      <c r="E397" s="2">
        <v>0.7642750328073977</v>
      </c>
      <c r="F397" s="2">
        <f t="shared" si="13"/>
        <v>-0.4199523573333863</v>
      </c>
      <c r="H397" s="2">
        <v>-0.507455979459337</v>
      </c>
      <c r="I397" s="2">
        <f>H397*SQRT(J397)</f>
        <v>-1.00821981714821</v>
      </c>
      <c r="J397" s="2">
        <f>$J$1+$J$3*J396+$J$2*I396^2</f>
        <v>3.9474233930207</v>
      </c>
      <c r="K397" s="2">
        <f>$K$2*K396+I397</f>
        <v>-1.7401394438717204</v>
      </c>
    </row>
    <row r="398" spans="2:11" ht="12.75">
      <c r="B398" s="2">
        <v>1.2037003216391895</v>
      </c>
      <c r="C398" s="2">
        <v>-0.5498600330611225</v>
      </c>
      <c r="D398" s="2">
        <f t="shared" si="12"/>
        <v>-4.749300165305613</v>
      </c>
      <c r="E398" s="2">
        <v>0.03939939573351237</v>
      </c>
      <c r="F398" s="2">
        <f t="shared" si="13"/>
        <v>1.2037003216391895</v>
      </c>
      <c r="H398" s="2">
        <v>0.4789455942955101</v>
      </c>
      <c r="I398" s="2">
        <f>H398*SQRT(J398)</f>
        <v>0.9199320981027406</v>
      </c>
      <c r="J398" s="2">
        <f>$J$1+$J$3*J397+$J$2*I397^2</f>
        <v>3.68925929039179</v>
      </c>
      <c r="K398" s="2">
        <f>$K$2*K397+I398</f>
        <v>0.3108832927476385</v>
      </c>
    </row>
    <row r="399" spans="2:11" ht="12.75">
      <c r="B399" s="2">
        <v>-0.4272328624210786</v>
      </c>
      <c r="C399" s="2">
        <v>0.03370359991095029</v>
      </c>
      <c r="D399" s="2">
        <f t="shared" si="12"/>
        <v>-1.8314820004452486</v>
      </c>
      <c r="E399" s="2">
        <v>0.10721152378917814</v>
      </c>
      <c r="F399" s="2">
        <f t="shared" si="13"/>
        <v>-0.4272328624210786</v>
      </c>
      <c r="H399" s="2">
        <v>2.8905924409627914</v>
      </c>
      <c r="I399" s="2">
        <f>H399*SQRT(J399)</f>
        <v>5.383886092089915</v>
      </c>
      <c r="J399" s="2">
        <f>$J$1+$J$3*J398+$J$2*I398^2</f>
        <v>3.4691094375230094</v>
      </c>
      <c r="K399" s="2">
        <f>$K$2*K398+I399</f>
        <v>5.492695244551588</v>
      </c>
    </row>
    <row r="400" spans="2:11" ht="12.75">
      <c r="B400" s="2">
        <v>-0.5768470145994797</v>
      </c>
      <c r="C400" s="2">
        <v>1.1041242942155804</v>
      </c>
      <c r="D400" s="2">
        <f t="shared" si="12"/>
        <v>3.5206214710779022</v>
      </c>
      <c r="E400" s="2">
        <v>0.13571581163975951</v>
      </c>
      <c r="F400" s="2">
        <f t="shared" si="13"/>
        <v>-0.5768470145994797</v>
      </c>
      <c r="H400" s="2">
        <v>0.22616859496338293</v>
      </c>
      <c r="I400" s="2">
        <f>H400*SQRT(J400)</f>
        <v>0.5325387227220001</v>
      </c>
      <c r="J400" s="2">
        <f>$J$1+$J$3*J399+$J$2*I399^2</f>
        <v>5.544185906226345</v>
      </c>
      <c r="K400" s="2">
        <f>$K$2*K399+I400</f>
        <v>2.4549820583150557</v>
      </c>
    </row>
    <row r="401" spans="2:11" ht="12.75">
      <c r="B401" s="2">
        <v>0.09081304597202688</v>
      </c>
      <c r="C401" s="2">
        <v>-0.0014154011296341196</v>
      </c>
      <c r="D401" s="2">
        <f t="shared" si="12"/>
        <v>-2.0070770056481706</v>
      </c>
      <c r="E401" s="2">
        <v>0.119541001617481</v>
      </c>
      <c r="F401" s="2">
        <f t="shared" si="13"/>
        <v>0.09081304597202688</v>
      </c>
      <c r="H401" s="2">
        <v>-1.4098850442678668</v>
      </c>
      <c r="I401" s="2">
        <f>H401*SQRT(J401)</f>
        <v>-3.123471852798681</v>
      </c>
      <c r="J401" s="2">
        <f>$J$1+$J$3*J400+$J$2*I400^2</f>
        <v>4.908036524276947</v>
      </c>
      <c r="K401" s="2">
        <f>$K$2*K400+I401</f>
        <v>-2.2642281323884115</v>
      </c>
    </row>
    <row r="402" spans="2:11" ht="12.75">
      <c r="B402" s="2">
        <v>-0.08044821697694715</v>
      </c>
      <c r="C402" s="2">
        <v>-1.1370889296813402</v>
      </c>
      <c r="D402" s="2">
        <f t="shared" si="12"/>
        <v>-7.685444648406701</v>
      </c>
      <c r="E402" s="2">
        <v>0.16458632160405287</v>
      </c>
      <c r="F402" s="2">
        <f t="shared" si="13"/>
        <v>-0.08044821697694715</v>
      </c>
      <c r="H402" s="2">
        <v>0.5930951374466531</v>
      </c>
      <c r="I402" s="2">
        <f>H402*SQRT(J402)</f>
        <v>1.3468504136583013</v>
      </c>
      <c r="J402" s="2">
        <f>$J$1+$J$3*J401+$J$2*I401^2</f>
        <v>5.156915332639608</v>
      </c>
      <c r="K402" s="2">
        <f>$K$2*K401+I402</f>
        <v>0.5543705673223573</v>
      </c>
    </row>
    <row r="403" spans="2:11" ht="12.75">
      <c r="B403" s="2">
        <v>0.0799877852841746</v>
      </c>
      <c r="C403" s="2">
        <v>-0.1765920387697406</v>
      </c>
      <c r="D403" s="2">
        <f t="shared" si="12"/>
        <v>-2.882960193848703</v>
      </c>
      <c r="E403" s="2">
        <v>0.9262062440870388</v>
      </c>
      <c r="F403" s="2">
        <f t="shared" si="13"/>
        <v>-2.882960193848703</v>
      </c>
      <c r="H403" s="2">
        <v>-0.7295716386579443</v>
      </c>
      <c r="I403" s="2">
        <f>H403*SQRT(J403)</f>
        <v>-1.5851449095476424</v>
      </c>
      <c r="J403" s="2">
        <f>$J$1+$J$3*J402+$J$2*I402^2</f>
        <v>4.720652749053409</v>
      </c>
      <c r="K403" s="2">
        <f>$K$2*K402+I403</f>
        <v>-1.3911152109848173</v>
      </c>
    </row>
    <row r="404" spans="2:11" ht="12.75">
      <c r="B404" s="2">
        <v>-1.1710358194250148</v>
      </c>
      <c r="C404" s="2">
        <v>-0.6926325113454368</v>
      </c>
      <c r="D404" s="2">
        <f t="shared" si="12"/>
        <v>-5.463162556727184</v>
      </c>
      <c r="E404" s="2">
        <v>0.7926267281105991</v>
      </c>
      <c r="F404" s="2">
        <f t="shared" si="13"/>
        <v>-1.1710358194250148</v>
      </c>
      <c r="H404" s="2">
        <v>0.07768562682031188</v>
      </c>
      <c r="I404" s="2">
        <f>H404*SQRT(J404)</f>
        <v>0.1634638680436369</v>
      </c>
      <c r="J404" s="2">
        <f>$J$1+$J$3*J403+$J$2*I403^2</f>
        <v>4.427536949983912</v>
      </c>
      <c r="K404" s="2">
        <f>$K$2*K403+I404</f>
        <v>-0.3234264558010491</v>
      </c>
    </row>
    <row r="405" spans="2:11" ht="12.75">
      <c r="B405" s="2">
        <v>0.6192954060679767</v>
      </c>
      <c r="C405" s="2">
        <v>1.0520102478039917</v>
      </c>
      <c r="D405" s="2">
        <f t="shared" si="12"/>
        <v>3.2600512390199583</v>
      </c>
      <c r="E405" s="2">
        <v>0.7158116397595141</v>
      </c>
      <c r="F405" s="2">
        <f t="shared" si="13"/>
        <v>0.6192954060679767</v>
      </c>
      <c r="H405" s="2">
        <v>-0.834384081827011</v>
      </c>
      <c r="I405" s="2">
        <f>H405*SQRT(J405)</f>
        <v>-1.6675510198457677</v>
      </c>
      <c r="J405" s="2">
        <f>$J$1+$J$3*J404+$J$2*I404^2</f>
        <v>3.994167194879593</v>
      </c>
      <c r="K405" s="2">
        <f>$K$2*K404+I405</f>
        <v>-1.780750279376135</v>
      </c>
    </row>
    <row r="406" spans="2:11" ht="12.75">
      <c r="B406" s="2">
        <v>0.6909795047249645</v>
      </c>
      <c r="C406" s="2">
        <v>0.493755578645505</v>
      </c>
      <c r="D406" s="2">
        <f t="shared" si="12"/>
        <v>0.46877789322752506</v>
      </c>
      <c r="E406" s="2">
        <v>0.9506210516678365</v>
      </c>
      <c r="F406" s="2">
        <f t="shared" si="13"/>
        <v>0.46877789322752506</v>
      </c>
      <c r="H406" s="2">
        <v>1.0770872904686257</v>
      </c>
      <c r="I406" s="2">
        <f>H406*SQRT(J406)</f>
        <v>2.1182755297146656</v>
      </c>
      <c r="J406" s="2">
        <f>$J$1+$J$3*J405+$J$2*I405^2</f>
        <v>3.8677918682067673</v>
      </c>
      <c r="K406" s="2">
        <f>$K$2*K405+I406</f>
        <v>1.4950129319330183</v>
      </c>
    </row>
    <row r="407" spans="2:11" ht="12.75">
      <c r="B407" s="2">
        <v>-0.9974382919608615</v>
      </c>
      <c r="C407" s="2">
        <v>1.1066595106967725</v>
      </c>
      <c r="D407" s="2">
        <f t="shared" si="12"/>
        <v>3.5332975534838624</v>
      </c>
      <c r="E407" s="2">
        <v>0.017792291024506364</v>
      </c>
      <c r="F407" s="2">
        <f t="shared" si="13"/>
        <v>-0.9974382919608615</v>
      </c>
      <c r="H407" s="2">
        <v>-0.5948288617219077</v>
      </c>
      <c r="I407" s="2">
        <f>H407*SQRT(J407)</f>
        <v>-1.1751748253574856</v>
      </c>
      <c r="J407" s="2">
        <f>$J$1+$J$3*J406+$J$2*I406^2</f>
        <v>3.90320079214845</v>
      </c>
      <c r="K407" s="2">
        <f>$K$2*K406+I407</f>
        <v>-0.6519202991809292</v>
      </c>
    </row>
    <row r="408" spans="2:11" ht="12.75">
      <c r="B408" s="2">
        <v>-1.2965983842150308</v>
      </c>
      <c r="C408" s="2">
        <v>0.6659433893219102</v>
      </c>
      <c r="D408" s="2">
        <f t="shared" si="12"/>
        <v>1.329716946609551</v>
      </c>
      <c r="E408" s="2">
        <v>0.6472670674764245</v>
      </c>
      <c r="F408" s="2">
        <f t="shared" si="13"/>
        <v>-1.2965983842150308</v>
      </c>
      <c r="H408" s="2">
        <v>-0.9906671039061621</v>
      </c>
      <c r="I408" s="2">
        <f>H408*SQRT(J408)</f>
        <v>-1.9012147123962626</v>
      </c>
      <c r="J408" s="2">
        <f>$J$1+$J$3*J407+$J$2*I407^2</f>
        <v>3.68304350333108</v>
      </c>
      <c r="K408" s="2">
        <f>$K$2*K407+I408</f>
        <v>-2.1293868171095878</v>
      </c>
    </row>
    <row r="409" spans="2:11" ht="12.75">
      <c r="B409" s="2">
        <v>-1.4789111446589231</v>
      </c>
      <c r="C409" s="2">
        <v>1.1183078640897293</v>
      </c>
      <c r="D409" s="2">
        <f t="shared" si="12"/>
        <v>3.5915393204486463</v>
      </c>
      <c r="E409" s="2">
        <v>0.3276161992248299</v>
      </c>
      <c r="F409" s="2">
        <f t="shared" si="13"/>
        <v>-1.4789111446589231</v>
      </c>
      <c r="H409" s="2">
        <v>0.5240576683718245</v>
      </c>
      <c r="I409" s="2">
        <f>H409*SQRT(J409)</f>
        <v>1.006082111001319</v>
      </c>
      <c r="J409" s="2">
        <f>$J$1+$J$3*J408+$J$2*I408^2</f>
        <v>3.6856041932754247</v>
      </c>
      <c r="K409" s="2">
        <f>$K$2*K408+I409</f>
        <v>0.26079672501296325</v>
      </c>
    </row>
    <row r="410" spans="2:11" ht="12.75">
      <c r="B410" s="2">
        <v>1.48096660268493</v>
      </c>
      <c r="C410" s="2">
        <v>0.25831127459241543</v>
      </c>
      <c r="D410" s="2">
        <f t="shared" si="12"/>
        <v>-0.7084436270379229</v>
      </c>
      <c r="E410" s="2">
        <v>0.8943754387035737</v>
      </c>
      <c r="F410" s="2">
        <f t="shared" si="13"/>
        <v>1.48096660268493</v>
      </c>
      <c r="H410" s="2">
        <v>-0.8261758921435103</v>
      </c>
      <c r="I410" s="2">
        <f>H410*SQRT(J410)</f>
        <v>-1.5410914393298174</v>
      </c>
      <c r="J410" s="2">
        <f>$J$1+$J$3*J409+$J$2*I409^2</f>
        <v>3.4794594517464894</v>
      </c>
      <c r="K410" s="2">
        <f>$K$2*K409+I410</f>
        <v>-1.4498125855752804</v>
      </c>
    </row>
    <row r="411" spans="2:11" ht="12.75">
      <c r="B411" s="2">
        <v>0.8818096830509603</v>
      </c>
      <c r="C411" s="2">
        <v>0.3062393716390943</v>
      </c>
      <c r="D411" s="2">
        <f t="shared" si="12"/>
        <v>-0.4688031418045284</v>
      </c>
      <c r="E411" s="2">
        <v>0.9289529099398786</v>
      </c>
      <c r="F411" s="2">
        <f t="shared" si="13"/>
        <v>-0.4688031418045284</v>
      </c>
      <c r="H411" s="2">
        <v>0.5800120561616495</v>
      </c>
      <c r="I411" s="2">
        <f>H411*SQRT(J411)</f>
        <v>1.0731891756521807</v>
      </c>
      <c r="J411" s="2">
        <f>$J$1+$J$3*J410+$J$2*I410^2</f>
        <v>3.4235645873472436</v>
      </c>
      <c r="K411" s="2">
        <f>$K$2*K410+I411</f>
        <v>0.5657547707008327</v>
      </c>
    </row>
    <row r="412" spans="2:11" ht="12.75">
      <c r="B412" s="2">
        <v>-1.492053343099542</v>
      </c>
      <c r="C412" s="2">
        <v>-1.7053025658242404</v>
      </c>
      <c r="D412" s="2">
        <f t="shared" si="12"/>
        <v>-10.526512829121202</v>
      </c>
      <c r="E412" s="2">
        <v>0.44636371959593496</v>
      </c>
      <c r="F412" s="2">
        <f t="shared" si="13"/>
        <v>-1.492053343099542</v>
      </c>
      <c r="H412" s="2">
        <v>-0.2167610091419192</v>
      </c>
      <c r="I412" s="2">
        <f>H412*SQRT(J412)</f>
        <v>-0.3926301525108258</v>
      </c>
      <c r="J412" s="2">
        <f>$J$1+$J$3*J411+$J$2*I411^2</f>
        <v>3.280990470416756</v>
      </c>
      <c r="K412" s="2">
        <f>$K$2*K411+I412</f>
        <v>-0.19461598276553435</v>
      </c>
    </row>
    <row r="413" spans="2:11" ht="12.75">
      <c r="B413" s="2">
        <v>0.930951955524506</v>
      </c>
      <c r="C413" s="2">
        <v>1.087528289644979</v>
      </c>
      <c r="D413" s="2">
        <f t="shared" si="12"/>
        <v>3.4376414482248947</v>
      </c>
      <c r="E413" s="2">
        <v>0.05340739158299509</v>
      </c>
      <c r="F413" s="2">
        <f t="shared" si="13"/>
        <v>0.930951955524506</v>
      </c>
      <c r="H413" s="2">
        <v>-1.08023414213676</v>
      </c>
      <c r="I413" s="2">
        <f>H413*SQRT(J413)</f>
        <v>-1.8979947664105534</v>
      </c>
      <c r="J413" s="2">
        <f>$J$1+$J$3*J412+$J$2*I412^2</f>
        <v>3.0871250512662587</v>
      </c>
      <c r="K413" s="2">
        <f>$K$2*K412+I413</f>
        <v>-1.9661103603784904</v>
      </c>
    </row>
    <row r="414" spans="2:11" ht="12.75">
      <c r="B414" s="2">
        <v>0.2700357981666457</v>
      </c>
      <c r="C414" s="2">
        <v>-0.438994902651757</v>
      </c>
      <c r="D414" s="2">
        <f t="shared" si="12"/>
        <v>-4.194974513258785</v>
      </c>
      <c r="E414" s="2">
        <v>0.18552201910458693</v>
      </c>
      <c r="F414" s="2">
        <f t="shared" si="13"/>
        <v>0.2700357981666457</v>
      </c>
      <c r="H414" s="2">
        <v>-0.14535999071085826</v>
      </c>
      <c r="I414" s="2">
        <f>H414*SQRT(J414)</f>
        <v>-0.26034825590104943</v>
      </c>
      <c r="J414" s="2">
        <f>$J$1+$J$3*J413+$J$2*I413^2</f>
        <v>3.2078907716787555</v>
      </c>
      <c r="K414" s="2">
        <f>$K$2*K413+I414</f>
        <v>-0.948486882033521</v>
      </c>
    </row>
    <row r="415" spans="2:11" ht="12.75">
      <c r="B415" s="2">
        <v>-0.8746087587496731</v>
      </c>
      <c r="C415" s="2">
        <v>-0.5557421900448389</v>
      </c>
      <c r="D415" s="2">
        <f t="shared" si="12"/>
        <v>-4.778710950224195</v>
      </c>
      <c r="E415" s="2">
        <v>0.13599047822504348</v>
      </c>
      <c r="F415" s="2">
        <f t="shared" si="13"/>
        <v>-0.8746087587496731</v>
      </c>
      <c r="H415" s="2">
        <v>1.062041974364547</v>
      </c>
      <c r="I415" s="2">
        <f>H415*SQRT(J415)</f>
        <v>1.8461622957382189</v>
      </c>
      <c r="J415" s="2">
        <f>$J$1+$J$3*J414+$J$2*I414^2</f>
        <v>3.0217351144910625</v>
      </c>
      <c r="K415" s="2">
        <f>$K$2*K414+I415</f>
        <v>1.5141918870264865</v>
      </c>
    </row>
    <row r="416" spans="2:11" ht="12.75">
      <c r="B416" s="2">
        <v>-1.156131474999711</v>
      </c>
      <c r="C416" s="2">
        <v>-0.7614903552166652</v>
      </c>
      <c r="D416" s="2">
        <f t="shared" si="12"/>
        <v>-5.807451776083326</v>
      </c>
      <c r="E416" s="2">
        <v>0.12448500015259255</v>
      </c>
      <c r="F416" s="2">
        <f t="shared" si="13"/>
        <v>-1.156131474999711</v>
      </c>
      <c r="H416" s="2">
        <v>1.157625320047373</v>
      </c>
      <c r="I416" s="2">
        <f>H416*SQRT(J416)</f>
        <v>2.0513347064687664</v>
      </c>
      <c r="J416" s="2">
        <f>$J$1+$J$3*J415+$J$2*I415^2</f>
        <v>3.140053309369283</v>
      </c>
      <c r="K416" s="2">
        <f>$K$2*K415+I416</f>
        <v>2.5813018669280368</v>
      </c>
    </row>
    <row r="417" spans="2:11" ht="12.75">
      <c r="B417" s="2">
        <v>0.359120804205304</v>
      </c>
      <c r="C417" s="2">
        <v>-0.9586847227183171</v>
      </c>
      <c r="D417" s="2">
        <f t="shared" si="12"/>
        <v>-6.793423613591585</v>
      </c>
      <c r="E417" s="2">
        <v>0.4980925931577502</v>
      </c>
      <c r="F417" s="2">
        <f t="shared" si="13"/>
        <v>0.359120804205304</v>
      </c>
      <c r="H417" s="2">
        <v>1.095859261113219</v>
      </c>
      <c r="I417" s="2">
        <f>H417*SQRT(J417)</f>
        <v>1.9903291957930365</v>
      </c>
      <c r="J417" s="2">
        <f>$J$1+$J$3*J416+$J$2*I416^2</f>
        <v>3.298680573732491</v>
      </c>
      <c r="K417" s="2">
        <f>$K$2*K416+I417</f>
        <v>2.893784849217849</v>
      </c>
    </row>
    <row r="418" spans="2:11" ht="12.75">
      <c r="B418" s="2">
        <v>1.850285116233863</v>
      </c>
      <c r="C418" s="2">
        <v>0.6559503162861802</v>
      </c>
      <c r="D418" s="2">
        <f t="shared" si="12"/>
        <v>1.2797515814309008</v>
      </c>
      <c r="E418" s="2">
        <v>0.28333384197515793</v>
      </c>
      <c r="F418" s="2">
        <f t="shared" si="13"/>
        <v>1.850285116233863</v>
      </c>
      <c r="H418" s="2">
        <v>0.6925347406649962</v>
      </c>
      <c r="I418" s="2">
        <f>H418*SQRT(J418)</f>
        <v>1.2780704310352295</v>
      </c>
      <c r="J418" s="2">
        <f>$J$1+$J$3*J417+$J$2*I417^2</f>
        <v>3.4058572835960854</v>
      </c>
      <c r="K418" s="2">
        <f>$K$2*K417+I418</f>
        <v>2.290895128261477</v>
      </c>
    </row>
    <row r="419" spans="2:11" ht="12.75">
      <c r="B419" s="2">
        <v>-0.22005224309396</v>
      </c>
      <c r="C419" s="2">
        <v>-0.3519505753502017</v>
      </c>
      <c r="D419" s="2">
        <f t="shared" si="12"/>
        <v>-3.7597528767510084</v>
      </c>
      <c r="E419" s="2">
        <v>0.9395733512375256</v>
      </c>
      <c r="F419" s="2">
        <f t="shared" si="13"/>
        <v>-3.7597528767510084</v>
      </c>
      <c r="H419" s="2">
        <v>-2.032375050475821</v>
      </c>
      <c r="I419" s="2">
        <f>H419*SQRT(J419)</f>
        <v>-3.694991402060095</v>
      </c>
      <c r="J419" s="2">
        <f>$J$1+$J$3*J418+$J$2*I418^2</f>
        <v>3.3053629490117946</v>
      </c>
      <c r="K419" s="2">
        <f>$K$2*K418+I419</f>
        <v>-2.893178107168578</v>
      </c>
    </row>
    <row r="420" spans="2:11" ht="12.75">
      <c r="B420" s="2">
        <v>-0.5261654223431833</v>
      </c>
      <c r="C420" s="2">
        <v>0.44143916966277175</v>
      </c>
      <c r="D420" s="2">
        <f t="shared" si="12"/>
        <v>0.20719584831385873</v>
      </c>
      <c r="E420" s="2">
        <v>0.24524674214911343</v>
      </c>
      <c r="F420" s="2">
        <f t="shared" si="13"/>
        <v>-0.5261654223431833</v>
      </c>
      <c r="H420" s="2">
        <v>-0.26884549697570037</v>
      </c>
      <c r="I420" s="2">
        <f>H420*SQRT(J420)</f>
        <v>-0.5500849070995257</v>
      </c>
      <c r="J420" s="2">
        <f>$J$1+$J$3*J419+$J$2*I419^2</f>
        <v>4.186527276113278</v>
      </c>
      <c r="K420" s="2">
        <f>$K$2*K419+I420</f>
        <v>-1.5626972446085279</v>
      </c>
    </row>
    <row r="421" spans="2:11" ht="12.75">
      <c r="B421" s="2">
        <v>1.256007635674905</v>
      </c>
      <c r="C421" s="2">
        <v>-1.6183184925466776</v>
      </c>
      <c r="D421" s="2">
        <f t="shared" si="12"/>
        <v>-10.091592462733388</v>
      </c>
      <c r="E421" s="2">
        <v>0.07495345927304911</v>
      </c>
      <c r="F421" s="2">
        <f t="shared" si="13"/>
        <v>1.256007635674905</v>
      </c>
      <c r="H421" s="2">
        <v>-0.5796493951493176</v>
      </c>
      <c r="I421" s="2">
        <f>H421*SQRT(J421)</f>
        <v>-1.1334227319673247</v>
      </c>
      <c r="J421" s="2">
        <f>$J$1+$J$3*J420+$J$2*I420^2</f>
        <v>3.823429293292118</v>
      </c>
      <c r="K421" s="2">
        <f>$K$2*K420+I421</f>
        <v>-1.6803667675803093</v>
      </c>
    </row>
    <row r="422" spans="2:11" ht="12.75">
      <c r="B422" s="2">
        <v>-1.7145430319942534</v>
      </c>
      <c r="C422" s="2">
        <v>-0.49886011765920557</v>
      </c>
      <c r="D422" s="2">
        <f t="shared" si="12"/>
        <v>-4.494300588296028</v>
      </c>
      <c r="E422" s="2">
        <v>0.1358684041871395</v>
      </c>
      <c r="F422" s="2">
        <f t="shared" si="13"/>
        <v>-1.7145430319942534</v>
      </c>
      <c r="H422" s="2">
        <v>0.15758587323944084</v>
      </c>
      <c r="I422" s="2">
        <f>H422*SQRT(J422)</f>
        <v>0.29947598793026153</v>
      </c>
      <c r="J422" s="2">
        <f>$J$1+$J$3*J421+$J$2*I421^2</f>
        <v>3.6115152017809167</v>
      </c>
      <c r="K422" s="2">
        <f>$K$2*K421+I422</f>
        <v>-0.2886523807228467</v>
      </c>
    </row>
    <row r="423" spans="2:11" ht="12.75">
      <c r="B423" s="2">
        <v>-0.1835906004998833</v>
      </c>
      <c r="C423" s="2">
        <v>1.6149260773090646</v>
      </c>
      <c r="D423" s="2">
        <f t="shared" si="12"/>
        <v>6.074630386545323</v>
      </c>
      <c r="E423" s="2">
        <v>0.43128757591479233</v>
      </c>
      <c r="F423" s="2">
        <f t="shared" si="13"/>
        <v>-0.1835906004998833</v>
      </c>
      <c r="H423" s="2">
        <v>0.021689174900529906</v>
      </c>
      <c r="I423" s="2">
        <f>H423*SQRT(J423)</f>
        <v>0.03967629540762151</v>
      </c>
      <c r="J423" s="2">
        <f>$J$1+$J$3*J422+$J$2*I422^2</f>
        <v>3.3463870308124783</v>
      </c>
      <c r="K423" s="2">
        <f>$K$2*K422+I423</f>
        <v>-0.06135203784537483</v>
      </c>
    </row>
    <row r="424" spans="2:11" ht="12.75">
      <c r="B424" s="2">
        <v>-0.24504515749868006</v>
      </c>
      <c r="C424" s="2">
        <v>0.18538003132562153</v>
      </c>
      <c r="D424" s="2">
        <f t="shared" si="12"/>
        <v>-1.0730998433718923</v>
      </c>
      <c r="E424" s="2">
        <v>0.22537919248023927</v>
      </c>
      <c r="F424" s="2">
        <f t="shared" si="13"/>
        <v>-0.24504515749868006</v>
      </c>
      <c r="H424" s="2">
        <v>1.5787918528076261</v>
      </c>
      <c r="I424" s="2">
        <f>H424*SQRT(J424)</f>
        <v>2.7919341739256756</v>
      </c>
      <c r="J424" s="2">
        <f>$J$1+$J$3*J423+$J$2*I423^2</f>
        <v>3.127235561323365</v>
      </c>
      <c r="K424" s="2">
        <f>$K$2*K423+I424</f>
        <v>2.7704609606797943</v>
      </c>
    </row>
    <row r="425" spans="2:11" ht="12.75">
      <c r="B425" s="2">
        <v>-0.8863321454555262</v>
      </c>
      <c r="C425" s="2">
        <v>-0.7107348665158497</v>
      </c>
      <c r="D425" s="2">
        <f t="shared" si="12"/>
        <v>-5.553674332579249</v>
      </c>
      <c r="E425" s="2">
        <v>0.9579760124515518</v>
      </c>
      <c r="F425" s="2">
        <f t="shared" si="13"/>
        <v>-5.553674332579249</v>
      </c>
      <c r="H425" s="2">
        <v>-0.27575197236728854</v>
      </c>
      <c r="I425" s="2">
        <f>H425*SQRT(J425)</f>
        <v>-0.5214104616433205</v>
      </c>
      <c r="J425" s="2">
        <f>$J$1+$J$3*J424+$J$2*I424^2</f>
        <v>3.5753801635814155</v>
      </c>
      <c r="K425" s="2">
        <f>$K$2*K424+I425</f>
        <v>0.44825087459460744</v>
      </c>
    </row>
    <row r="426" spans="2:11" ht="12.75">
      <c r="B426" s="2">
        <v>-1.291298303840449</v>
      </c>
      <c r="C426" s="2">
        <v>1.3022940947848838</v>
      </c>
      <c r="D426" s="2">
        <f t="shared" si="12"/>
        <v>4.511470473924419</v>
      </c>
      <c r="E426" s="2">
        <v>0.4483779412213508</v>
      </c>
      <c r="F426" s="2">
        <f t="shared" si="13"/>
        <v>-1.291298303840449</v>
      </c>
      <c r="H426" s="2">
        <v>0.2249134922749363</v>
      </c>
      <c r="I426" s="2">
        <f>H426*SQRT(J426)</f>
        <v>0.4105551469792802</v>
      </c>
      <c r="J426" s="2">
        <f>$J$1+$J$3*J425+$J$2*I425^2</f>
        <v>3.332053640426021</v>
      </c>
      <c r="K426" s="2">
        <f>$K$2*K425+I426</f>
        <v>0.5674429530873928</v>
      </c>
    </row>
    <row r="427" spans="2:11" ht="12.75">
      <c r="B427" s="2">
        <v>0.1779130798240658</v>
      </c>
      <c r="C427" s="2">
        <v>-1.208131834573578</v>
      </c>
      <c r="D427" s="2">
        <f t="shared" si="12"/>
        <v>-8.04065917286789</v>
      </c>
      <c r="E427" s="2">
        <v>0.31446272164067507</v>
      </c>
      <c r="F427" s="2">
        <f t="shared" si="13"/>
        <v>0.1779130798240658</v>
      </c>
      <c r="H427" s="2">
        <v>-0.05805645741929766</v>
      </c>
      <c r="I427" s="2">
        <f>H427*SQRT(J427)</f>
        <v>-0.10269803912294899</v>
      </c>
      <c r="J427" s="2">
        <f>$J$1+$J$3*J426+$J$2*I426^2</f>
        <v>3.129127354637711</v>
      </c>
      <c r="K427" s="2">
        <f>$K$2*K426+I427</f>
        <v>0.09590699445763846</v>
      </c>
    </row>
    <row r="428" spans="2:11" ht="12.75">
      <c r="B428" s="2">
        <v>1.9684830476762727</v>
      </c>
      <c r="C428" s="2">
        <v>-1.647331373533234</v>
      </c>
      <c r="D428" s="2">
        <f t="shared" si="12"/>
        <v>-10.23665686766617</v>
      </c>
      <c r="E428" s="2">
        <v>0.9986266670735802</v>
      </c>
      <c r="F428" s="2">
        <f t="shared" si="13"/>
        <v>-10.23665686766617</v>
      </c>
      <c r="H428" s="2">
        <v>0.09726818461786024</v>
      </c>
      <c r="I428" s="2">
        <f>H428*SQRT(J428)</f>
        <v>0.16718093938274325</v>
      </c>
      <c r="J428" s="2">
        <f>$J$1+$J$3*J427+$J$2*I427^2</f>
        <v>2.954145634689345</v>
      </c>
      <c r="K428" s="2">
        <f>$K$2*K427+I428</f>
        <v>0.20074838744291673</v>
      </c>
    </row>
    <row r="429" spans="2:11" ht="12.75">
      <c r="B429" s="2">
        <v>1.6387730283895507</v>
      </c>
      <c r="C429" s="2">
        <v>-1.445055204385426</v>
      </c>
      <c r="D429" s="2">
        <f t="shared" si="12"/>
        <v>-9.22527602192713</v>
      </c>
      <c r="E429" s="2">
        <v>0.7156285287026581</v>
      </c>
      <c r="F429" s="2">
        <f t="shared" si="13"/>
        <v>1.6387730283895507</v>
      </c>
      <c r="H429" s="2">
        <v>-0.9376981324749067</v>
      </c>
      <c r="I429" s="2">
        <f>H429*SQRT(J429)</f>
        <v>-1.5734207137607545</v>
      </c>
      <c r="J429" s="2">
        <f>$J$1+$J$3*J428+$J$2*I428^2</f>
        <v>2.8155524650709083</v>
      </c>
      <c r="K429" s="2">
        <f>$K$2*K428+I429</f>
        <v>-1.5031587781557336</v>
      </c>
    </row>
    <row r="430" spans="2:11" ht="12.75">
      <c r="B430" s="2">
        <v>-1.01188334156177</v>
      </c>
      <c r="C430" s="2">
        <v>-0.6413165465346538</v>
      </c>
      <c r="D430" s="2">
        <f t="shared" si="12"/>
        <v>-5.206582732673269</v>
      </c>
      <c r="E430" s="2">
        <v>0.9063692129276406</v>
      </c>
      <c r="F430" s="2">
        <f t="shared" si="13"/>
        <v>-5.206582732673269</v>
      </c>
      <c r="H430" s="2">
        <v>-0.49107825361716095</v>
      </c>
      <c r="I430" s="2">
        <f>H430*SQRT(J430)</f>
        <v>-0.8363473839016188</v>
      </c>
      <c r="J430" s="2">
        <f>$J$1+$J$3*J429+$J$2*I429^2</f>
        <v>2.900494191456039</v>
      </c>
      <c r="K430" s="2">
        <f>$K$2*K429+I430</f>
        <v>-1.3624529562561256</v>
      </c>
    </row>
    <row r="431" spans="2:11" ht="12.75">
      <c r="B431" s="2">
        <v>-0.6975028554734308</v>
      </c>
      <c r="C431" s="2">
        <v>1.1306883607176133</v>
      </c>
      <c r="D431" s="2">
        <f t="shared" si="12"/>
        <v>3.6534418035880663</v>
      </c>
      <c r="E431" s="2">
        <v>0.859126560258797</v>
      </c>
      <c r="F431" s="2">
        <f t="shared" si="13"/>
        <v>-0.6975028554734308</v>
      </c>
      <c r="H431" s="2">
        <v>0.6608911462535616</v>
      </c>
      <c r="I431" s="2">
        <f>H431*SQRT(J431)</f>
        <v>1.1110744842390292</v>
      </c>
      <c r="J431" s="2">
        <f>$J$1+$J$3*J430+$J$2*I430^2</f>
        <v>2.826353508889558</v>
      </c>
      <c r="K431" s="2">
        <f>$K$2*K430+I431</f>
        <v>0.6342159495493853</v>
      </c>
    </row>
    <row r="432" spans="2:11" ht="12.75">
      <c r="B432" s="2">
        <v>-0.33175638236571103</v>
      </c>
      <c r="C432" s="2">
        <v>1.2879604582849424</v>
      </c>
      <c r="D432" s="2">
        <f t="shared" si="12"/>
        <v>4.439802291424712</v>
      </c>
      <c r="E432" s="2">
        <v>0.2749412518692587</v>
      </c>
      <c r="F432" s="2">
        <f t="shared" si="13"/>
        <v>-0.33175638236571103</v>
      </c>
      <c r="H432" s="2">
        <v>-0.07415678737743292</v>
      </c>
      <c r="I432" s="2">
        <f>H432*SQRT(J432)</f>
        <v>-0.12430592679375403</v>
      </c>
      <c r="J432" s="2">
        <f>$J$1+$J$3*J431+$J$2*I431^2</f>
        <v>2.809841727873809</v>
      </c>
      <c r="K432" s="2">
        <f>$K$2*K431+I432</f>
        <v>0.09766965554853081</v>
      </c>
    </row>
    <row r="433" spans="2:11" ht="12.75">
      <c r="B433" s="2">
        <v>-0.8969186637841631</v>
      </c>
      <c r="C433" s="2">
        <v>-0.4805770004168153</v>
      </c>
      <c r="D433" s="2">
        <f t="shared" si="12"/>
        <v>-4.402885002084076</v>
      </c>
      <c r="E433" s="2">
        <v>0.1577806939909055</v>
      </c>
      <c r="F433" s="2">
        <f t="shared" si="13"/>
        <v>-0.8969186637841631</v>
      </c>
      <c r="H433" s="2">
        <v>-2.0899460650980473</v>
      </c>
      <c r="I433" s="2">
        <f>H433*SQRT(J433)</f>
        <v>-3.433565476037983</v>
      </c>
      <c r="J433" s="2">
        <f>$J$1+$J$3*J432+$J$2*I432^2</f>
        <v>2.6991095393739317</v>
      </c>
      <c r="K433" s="2">
        <f>$K$2*K432+I433</f>
        <v>-3.3993810965959974</v>
      </c>
    </row>
    <row r="434" spans="2:11" ht="12.75">
      <c r="B434" s="2">
        <v>0.35822381505568046</v>
      </c>
      <c r="C434" s="2">
        <v>-1.8331866158405319</v>
      </c>
      <c r="D434" s="2">
        <f t="shared" si="12"/>
        <v>-11.16593307920266</v>
      </c>
      <c r="E434" s="2">
        <v>0.7603381450849941</v>
      </c>
      <c r="F434" s="2">
        <f t="shared" si="13"/>
        <v>0.35822381505568046</v>
      </c>
      <c r="H434" s="2">
        <v>-0.5209892606217181</v>
      </c>
      <c r="I434" s="2">
        <f>H434*SQRT(J434)</f>
        <v>-0.9819559065671054</v>
      </c>
      <c r="J434" s="2">
        <f>$J$1+$J$3*J433+$J$2*I433^2</f>
        <v>3.552437381758341</v>
      </c>
      <c r="K434" s="2">
        <f>$K$2*K433+I434</f>
        <v>-2.1717392903757045</v>
      </c>
    </row>
    <row r="435" spans="2:11" ht="12.75">
      <c r="B435" s="2">
        <v>0.5434640115709044</v>
      </c>
      <c r="C435" s="2">
        <v>0.7131984602892771</v>
      </c>
      <c r="D435" s="2">
        <f t="shared" si="12"/>
        <v>1.5659923014463857</v>
      </c>
      <c r="E435" s="2">
        <v>0.7731864375743889</v>
      </c>
      <c r="F435" s="2">
        <f t="shared" si="13"/>
        <v>0.5434640115709044</v>
      </c>
      <c r="H435" s="2">
        <v>1.2434816198947374</v>
      </c>
      <c r="I435" s="2">
        <f>H435*SQRT(J435)</f>
        <v>2.282420217127975</v>
      </c>
      <c r="J435" s="2">
        <f>$J$1+$J$3*J434+$J$2*I434^2</f>
        <v>3.369088897602035</v>
      </c>
      <c r="K435" s="2">
        <f>$K$2*K434+I435</f>
        <v>1.5223114654964784</v>
      </c>
    </row>
    <row r="436" spans="2:11" ht="12.75">
      <c r="B436" s="2">
        <v>1.7660022422205657</v>
      </c>
      <c r="C436" s="2">
        <v>2.4334804038517177</v>
      </c>
      <c r="D436" s="2">
        <f t="shared" si="12"/>
        <v>10.167402019258589</v>
      </c>
      <c r="E436" s="2">
        <v>0.05206457716605121</v>
      </c>
      <c r="F436" s="2">
        <f t="shared" si="13"/>
        <v>1.7660022422205657</v>
      </c>
      <c r="H436" s="2">
        <v>0.3452032615314238</v>
      </c>
      <c r="I436" s="2">
        <f>H436*SQRT(J436)</f>
        <v>0.6515135647193344</v>
      </c>
      <c r="J436" s="2">
        <f>$J$1+$J$3*J435+$J$2*I435^2</f>
        <v>3.5620264818859892</v>
      </c>
      <c r="K436" s="2">
        <f>$K$2*K435+I436</f>
        <v>1.1843225776431017</v>
      </c>
    </row>
    <row r="437" spans="2:11" ht="12.75">
      <c r="B437" s="2">
        <v>-0.4273169906809926</v>
      </c>
      <c r="C437" s="2">
        <v>0.08996835276775528</v>
      </c>
      <c r="D437" s="2">
        <f t="shared" si="12"/>
        <v>-1.5501582361612236</v>
      </c>
      <c r="E437" s="2">
        <v>0.4267097994933927</v>
      </c>
      <c r="F437" s="2">
        <f t="shared" si="13"/>
        <v>-0.4273169906809926</v>
      </c>
      <c r="H437" s="2">
        <v>0.987174644251354</v>
      </c>
      <c r="I437" s="2">
        <f>H437*SQRT(J437)</f>
        <v>1.802392424396936</v>
      </c>
      <c r="J437" s="2">
        <f>$J$1+$J$3*J436+$J$2*I436^2</f>
        <v>3.333578779509855</v>
      </c>
      <c r="K437" s="2">
        <f>$K$2*K436+I437</f>
        <v>2.2169053265720216</v>
      </c>
    </row>
    <row r="438" spans="2:11" ht="12.75">
      <c r="B438" s="2">
        <v>-1.0548092177486978</v>
      </c>
      <c r="C438" s="2">
        <v>-0.03270884008088615</v>
      </c>
      <c r="D438" s="2">
        <f t="shared" si="12"/>
        <v>-2.1635442004044307</v>
      </c>
      <c r="E438" s="2">
        <v>0.6779381694998017</v>
      </c>
      <c r="F438" s="2">
        <f t="shared" si="13"/>
        <v>-1.0548092177486978</v>
      </c>
      <c r="H438" s="2">
        <v>-0.009524683264316991</v>
      </c>
      <c r="I438" s="2">
        <f>H438*SQRT(J438)</f>
        <v>-0.017502502868103682</v>
      </c>
      <c r="J438" s="2">
        <f>$J$1+$J$3*J437+$J$2*I437^2</f>
        <v>3.3767524997297618</v>
      </c>
      <c r="K438" s="2">
        <f>$K$2*K437+I438</f>
        <v>0.7584143614321037</v>
      </c>
    </row>
    <row r="439" spans="2:11" ht="12.75">
      <c r="B439" s="2">
        <v>-2.1902815205976367</v>
      </c>
      <c r="C439" s="2">
        <v>-1.3542239685193636</v>
      </c>
      <c r="D439" s="2">
        <f t="shared" si="12"/>
        <v>-8.771119842596818</v>
      </c>
      <c r="E439" s="2">
        <v>0.2710348826563311</v>
      </c>
      <c r="F439" s="2">
        <f t="shared" si="13"/>
        <v>-2.1902815205976367</v>
      </c>
      <c r="H439" s="2">
        <v>0.1428861651220359</v>
      </c>
      <c r="I439" s="2">
        <f>H439*SQRT(J439)</f>
        <v>0.2536552013871554</v>
      </c>
      <c r="J439" s="2">
        <f>$J$1+$J$3*J438+$J$2*I438^2</f>
        <v>3.1514265067923417</v>
      </c>
      <c r="K439" s="2">
        <f>$K$2*K438+I439</f>
        <v>0.5191002278883917</v>
      </c>
    </row>
    <row r="440" spans="2:11" ht="12.75">
      <c r="B440" s="2">
        <v>-0.059283138398313895</v>
      </c>
      <c r="C440" s="2">
        <v>-0.6557593223988079</v>
      </c>
      <c r="D440" s="2">
        <f t="shared" si="12"/>
        <v>-5.278796611994039</v>
      </c>
      <c r="E440" s="2">
        <v>0.5349284340952788</v>
      </c>
      <c r="F440" s="2">
        <f t="shared" si="13"/>
        <v>-0.059283138398313895</v>
      </c>
      <c r="H440" s="2">
        <v>-0.6461164048232604</v>
      </c>
      <c r="I440" s="2">
        <f>H440*SQRT(J440)</f>
        <v>-1.1146750484428758</v>
      </c>
      <c r="J440" s="2">
        <f>$J$1+$J$3*J439+$J$2*I439^2</f>
        <v>2.9762884823291342</v>
      </c>
      <c r="K440" s="2">
        <f>$K$2*K439+I440</f>
        <v>-0.9329899686819387</v>
      </c>
    </row>
    <row r="441" spans="2:11" ht="12.75">
      <c r="B441" s="2">
        <v>-0.635127435089089</v>
      </c>
      <c r="C441" s="2">
        <v>-0.9846871762420051</v>
      </c>
      <c r="D441" s="2">
        <f t="shared" si="12"/>
        <v>-6.923435881210025</v>
      </c>
      <c r="E441" s="2">
        <v>0.8632465590380566</v>
      </c>
      <c r="F441" s="2">
        <f t="shared" si="13"/>
        <v>-0.635127435089089</v>
      </c>
      <c r="H441" s="2">
        <v>-1.7916863725986332</v>
      </c>
      <c r="I441" s="2">
        <f>H441*SQRT(J441)</f>
        <v>-3.0670985264975212</v>
      </c>
      <c r="J441" s="2">
        <f>$J$1+$J$3*J440+$J$2*I440^2</f>
        <v>2.9304308229529976</v>
      </c>
      <c r="K441" s="2">
        <f>$K$2*K440+I441</f>
        <v>-3.3936450155361997</v>
      </c>
    </row>
    <row r="442" spans="2:11" ht="12.75">
      <c r="B442" s="2">
        <v>-0.4283219823264517</v>
      </c>
      <c r="C442" s="2">
        <v>0.8961183084466029</v>
      </c>
      <c r="D442" s="2">
        <f t="shared" si="12"/>
        <v>2.4805915422330145</v>
      </c>
      <c r="E442" s="2">
        <v>0.26990569780571916</v>
      </c>
      <c r="F442" s="2">
        <f t="shared" si="13"/>
        <v>-0.4283219823264517</v>
      </c>
      <c r="H442" s="2">
        <v>1.5640671335859224</v>
      </c>
      <c r="I442" s="2">
        <f>H442*SQRT(J442)</f>
        <v>2.945646349198529</v>
      </c>
      <c r="J442" s="2">
        <f>$J$1+$J$3*J441+$J$2*I441^2</f>
        <v>3.5469121280618596</v>
      </c>
      <c r="K442" s="2">
        <f>$K$2*K441+I442</f>
        <v>1.7578705937608594</v>
      </c>
    </row>
    <row r="443" spans="2:11" ht="12.75">
      <c r="B443" s="2">
        <v>-1.5729665392427705</v>
      </c>
      <c r="C443" s="2">
        <v>0.6862296686449554</v>
      </c>
      <c r="D443" s="2">
        <f t="shared" si="12"/>
        <v>1.431148343224777</v>
      </c>
      <c r="E443" s="2">
        <v>0.1206091494491409</v>
      </c>
      <c r="F443" s="2">
        <f t="shared" si="13"/>
        <v>-1.5729665392427705</v>
      </c>
      <c r="H443" s="2">
        <v>-0.3950981408706866</v>
      </c>
      <c r="I443" s="2">
        <f>H443*SQRT(J443)</f>
        <v>-0.7883842888237041</v>
      </c>
      <c r="J443" s="2">
        <f>$J$1+$J$3*J442+$J$2*I442^2</f>
        <v>3.981676295613218</v>
      </c>
      <c r="K443" s="2">
        <f>$K$2*K442+I443</f>
        <v>-0.1731295810074034</v>
      </c>
    </row>
    <row r="444" spans="2:11" ht="12.75">
      <c r="B444" s="2">
        <v>-0.12050804798491299</v>
      </c>
      <c r="C444" s="2">
        <v>-0.4693583832704462</v>
      </c>
      <c r="D444" s="2">
        <f t="shared" si="12"/>
        <v>-4.346791916352231</v>
      </c>
      <c r="E444" s="2">
        <v>0.119571520126957</v>
      </c>
      <c r="F444" s="2">
        <f t="shared" si="13"/>
        <v>-0.12050804798491299</v>
      </c>
      <c r="H444" s="2">
        <v>0.7912717592262197</v>
      </c>
      <c r="I444" s="2">
        <f>H444*SQRT(J444)</f>
        <v>1.518966666238307</v>
      </c>
      <c r="J444" s="2">
        <f>$J$1+$J$3*J443+$J$2*I443^2</f>
        <v>3.6850650194396994</v>
      </c>
      <c r="K444" s="2">
        <f>$K$2*K443+I444</f>
        <v>1.4583713128857159</v>
      </c>
    </row>
    <row r="445" spans="2:11" ht="12.75">
      <c r="B445" s="2">
        <v>-0.330220473188092</v>
      </c>
      <c r="C445" s="2">
        <v>-1.1015936252078973</v>
      </c>
      <c r="D445" s="2">
        <f t="shared" si="12"/>
        <v>-7.507968126039486</v>
      </c>
      <c r="E445" s="2">
        <v>0.6798303170873135</v>
      </c>
      <c r="F445" s="2">
        <f t="shared" si="13"/>
        <v>-0.330220473188092</v>
      </c>
      <c r="H445" s="2">
        <v>1.8648916011443362</v>
      </c>
      <c r="I445" s="2">
        <f>H445*SQRT(J445)</f>
        <v>3.5298377349282757</v>
      </c>
      <c r="J445" s="2">
        <f>$J$1+$J$3*J444+$J$2*I444^2</f>
        <v>3.5826327942032092</v>
      </c>
      <c r="K445" s="2">
        <f>$K$2*K444+I445</f>
        <v>4.040267694438276</v>
      </c>
    </row>
    <row r="446" spans="2:11" ht="12.75">
      <c r="B446" s="2">
        <v>1.6548028725082986</v>
      </c>
      <c r="C446" s="2">
        <v>-1.4020724847796373</v>
      </c>
      <c r="D446" s="2">
        <f t="shared" si="12"/>
        <v>-9.010362423898187</v>
      </c>
      <c r="E446" s="2">
        <v>0.19617297891170996</v>
      </c>
      <c r="F446" s="2">
        <f t="shared" si="13"/>
        <v>1.6548028725082986</v>
      </c>
      <c r="H446" s="2">
        <v>-2.1136293071322143</v>
      </c>
      <c r="I446" s="2">
        <f>H446*SQRT(J446)</f>
        <v>-4.389477642143785</v>
      </c>
      <c r="J446" s="2">
        <f>$J$1+$J$3*J445+$J$2*I445^2</f>
        <v>4.312886590156454</v>
      </c>
      <c r="K446" s="2">
        <f>$K$2*K445+I446</f>
        <v>-2.9753839490903884</v>
      </c>
    </row>
    <row r="447" spans="2:11" ht="12.75">
      <c r="B447" s="2">
        <v>0.6597485935344594</v>
      </c>
      <c r="C447" s="2">
        <v>0.6532013685500715</v>
      </c>
      <c r="D447" s="2">
        <f t="shared" si="12"/>
        <v>1.2660068427503575</v>
      </c>
      <c r="E447" s="2">
        <v>0.9499496444593646</v>
      </c>
      <c r="F447" s="2">
        <f t="shared" si="13"/>
        <v>1.2660068427503575</v>
      </c>
      <c r="H447" s="2">
        <v>-0.600773546466371</v>
      </c>
      <c r="I447" s="2">
        <f>H447*SQRT(J447)</f>
        <v>-1.4014529230469381</v>
      </c>
      <c r="J447" s="2">
        <f>$J$1+$J$3*J446+$J$2*I446^2</f>
        <v>5.441710389795577</v>
      </c>
      <c r="K447" s="2">
        <f>$K$2*K446+I447</f>
        <v>-2.442837305228574</v>
      </c>
    </row>
    <row r="448" spans="2:11" ht="12.75">
      <c r="B448" s="2">
        <v>0.9033419701154344</v>
      </c>
      <c r="C448" s="2">
        <v>0.7080780051182956</v>
      </c>
      <c r="D448" s="2">
        <f t="shared" si="12"/>
        <v>1.5403900255914778</v>
      </c>
      <c r="E448" s="2">
        <v>0.598193304239021</v>
      </c>
      <c r="F448" s="2">
        <f t="shared" si="13"/>
        <v>0.9033419701154344</v>
      </c>
      <c r="H448" s="2">
        <v>-0.8142887963913381</v>
      </c>
      <c r="I448" s="2">
        <f>H448*SQRT(J448)</f>
        <v>-1.8135975523326955</v>
      </c>
      <c r="J448" s="2">
        <f>$J$1+$J$3*J447+$J$2*I447^2</f>
        <v>4.960493935477806</v>
      </c>
      <c r="K448" s="2">
        <f>$K$2*K447+I448</f>
        <v>-2.6685906091626963</v>
      </c>
    </row>
    <row r="449" spans="2:11" ht="12.75">
      <c r="B449" s="2">
        <v>0.9756581675901543</v>
      </c>
      <c r="C449" s="2">
        <v>-0.8661186257086229</v>
      </c>
      <c r="D449" s="2">
        <f t="shared" si="12"/>
        <v>-6.330593128543114</v>
      </c>
      <c r="E449" s="2">
        <v>0.9714651936399427</v>
      </c>
      <c r="F449" s="2">
        <f t="shared" si="13"/>
        <v>-6.330593128543114</v>
      </c>
      <c r="H449" s="2">
        <v>-1.5076011550263502</v>
      </c>
      <c r="I449" s="2">
        <f>H449*SQRT(J449)</f>
        <v>-3.2619716554844342</v>
      </c>
      <c r="J449" s="2">
        <f>$J$1+$J$3*J448+$J$2*I448^2</f>
        <v>4.6815260349284165</v>
      </c>
      <c r="K449" s="2">
        <f>$K$2*K448+I449</f>
        <v>-4.195978368691378</v>
      </c>
    </row>
    <row r="450" spans="2:11" ht="12.75">
      <c r="B450" s="2">
        <v>1.906055331346579</v>
      </c>
      <c r="C450" s="2">
        <v>0.7826179171388503</v>
      </c>
      <c r="D450" s="2">
        <f t="shared" si="12"/>
        <v>1.9130895856942516</v>
      </c>
      <c r="E450" s="2">
        <v>0.2583391827143162</v>
      </c>
      <c r="F450" s="2">
        <f t="shared" si="13"/>
        <v>1.906055331346579</v>
      </c>
      <c r="H450" s="2">
        <v>0.525990344613092</v>
      </c>
      <c r="I450" s="2">
        <f>H450*SQRT(J450)</f>
        <v>1.1816016382756855</v>
      </c>
      <c r="J450" s="2">
        <f>$J$1+$J$3*J449+$J$2*I449^2</f>
        <v>5.046457554437442</v>
      </c>
      <c r="K450" s="2">
        <f>$K$2*K449+I450</f>
        <v>-0.28699079076629674</v>
      </c>
    </row>
    <row r="451" spans="2:11" ht="12.75">
      <c r="B451" s="2">
        <v>-0.5219533250055974</v>
      </c>
      <c r="C451" s="2">
        <v>-0.788659235695377</v>
      </c>
      <c r="D451" s="2">
        <f t="shared" si="12"/>
        <v>-5.943296178476885</v>
      </c>
      <c r="E451" s="2">
        <v>0.5950193792535172</v>
      </c>
      <c r="F451" s="2">
        <f t="shared" si="13"/>
        <v>-0.5219533250055974</v>
      </c>
      <c r="H451" s="2">
        <v>-1.234907358593773</v>
      </c>
      <c r="I451" s="2">
        <f>H451*SQRT(J451)</f>
        <v>-2.6482531837486776</v>
      </c>
      <c r="J451" s="2">
        <f>$J$1+$J$3*J450+$J$2*I450^2</f>
        <v>4.598860638076017</v>
      </c>
      <c r="K451" s="2">
        <f>$K$2*K450+I451</f>
        <v>-2.7486999605168814</v>
      </c>
    </row>
    <row r="452" spans="2:11" ht="12.75">
      <c r="B452" s="2">
        <v>0.2481999672454549</v>
      </c>
      <c r="C452" s="2">
        <v>2.191954990848899</v>
      </c>
      <c r="D452" s="2">
        <f t="shared" si="12"/>
        <v>8.959774954244494</v>
      </c>
      <c r="E452" s="2">
        <v>0.24036378063295388</v>
      </c>
      <c r="F452" s="2">
        <f t="shared" si="13"/>
        <v>0.2481999672454549</v>
      </c>
      <c r="H452" s="2">
        <v>0.33685182643239386</v>
      </c>
      <c r="I452" s="2">
        <f>H452*SQRT(J452)</f>
        <v>0.7295115713428341</v>
      </c>
      <c r="J452" s="2">
        <f>$J$1+$J$3*J451+$J$2*I451^2</f>
        <v>4.690148104479614</v>
      </c>
      <c r="K452" s="2">
        <f>$K$2*K451+I452</f>
        <v>-0.23253341483807433</v>
      </c>
    </row>
    <row r="453" spans="2:11" ht="12.75">
      <c r="B453" s="2">
        <v>1.9218168745283037</v>
      </c>
      <c r="C453" s="2">
        <v>0.7837616067263298</v>
      </c>
      <c r="D453" s="2">
        <f t="shared" si="12"/>
        <v>1.9188080336316489</v>
      </c>
      <c r="E453" s="2">
        <v>0.09552293465987122</v>
      </c>
      <c r="F453" s="2">
        <f t="shared" si="13"/>
        <v>1.9218168745283037</v>
      </c>
      <c r="H453" s="2">
        <v>-0.6103300620452501</v>
      </c>
      <c r="I453" s="2">
        <f>H453*SQRT(J453)</f>
        <v>-1.2574418998971482</v>
      </c>
      <c r="J453" s="2">
        <f>$J$1+$J$3*J452+$J$2*I452^2</f>
        <v>4.244693454201539</v>
      </c>
      <c r="K453" s="2">
        <f>$K$2*K452+I453</f>
        <v>-1.3388285950904741</v>
      </c>
    </row>
    <row r="454" spans="2:11" ht="12.75">
      <c r="B454" s="2">
        <v>1.1299630386929493</v>
      </c>
      <c r="C454" s="2">
        <v>-1.6479225450893864</v>
      </c>
      <c r="D454" s="2">
        <f t="shared" si="12"/>
        <v>-10.239612725446932</v>
      </c>
      <c r="E454" s="2">
        <v>0.38453321939756463</v>
      </c>
      <c r="F454" s="2">
        <f t="shared" si="13"/>
        <v>1.1299630386929493</v>
      </c>
      <c r="H454" s="2">
        <v>1.1467795957287308</v>
      </c>
      <c r="I454" s="2">
        <f>H454*SQRT(J454)</f>
        <v>2.285588863650116</v>
      </c>
      <c r="J454" s="2">
        <f>$J$1+$J$3*J453+$J$2*I453^2</f>
        <v>3.972247573890588</v>
      </c>
      <c r="K454" s="2">
        <f>$K$2*K453+I454</f>
        <v>1.8169988553684502</v>
      </c>
    </row>
    <row r="455" spans="2:11" ht="12.75">
      <c r="B455" s="2">
        <v>0.49955360736930743</v>
      </c>
      <c r="C455" s="2">
        <v>-0.750192157283891</v>
      </c>
      <c r="D455" s="2">
        <f aca="true" t="shared" si="14" ref="D455:D505">5*C455-2</f>
        <v>-5.750960786419455</v>
      </c>
      <c r="E455" s="2">
        <v>0.7700125125888851</v>
      </c>
      <c r="F455" s="2">
        <f aca="true" t="shared" si="15" ref="F455:F505">IF(E455&lt;0.9,B455,D455)</f>
        <v>0.49955360736930743</v>
      </c>
      <c r="H455" s="2">
        <v>0.14914917301211972</v>
      </c>
      <c r="I455" s="2">
        <f>H455*SQRT(J455)</f>
        <v>0.2999979575540352</v>
      </c>
      <c r="J455" s="2">
        <f>$J$1+$J$3*J454+$J$2*I454^2</f>
        <v>4.045711375403785</v>
      </c>
      <c r="K455" s="2">
        <f>$K$2*K454+I455</f>
        <v>0.9359475569329927</v>
      </c>
    </row>
    <row r="456" spans="2:11" ht="12.75">
      <c r="B456" s="2">
        <v>0.685938630340388</v>
      </c>
      <c r="C456" s="2">
        <v>0.6259801921260078</v>
      </c>
      <c r="D456" s="2">
        <f t="shared" si="14"/>
        <v>1.1299009606300388</v>
      </c>
      <c r="E456" s="2">
        <v>0.9083529160435805</v>
      </c>
      <c r="F456" s="2">
        <f t="shared" si="15"/>
        <v>1.1299009606300388</v>
      </c>
      <c r="H456" s="2">
        <v>-0.3861816821881803</v>
      </c>
      <c r="I456" s="2">
        <f>H456*SQRT(J456)</f>
        <v>-0.7422095467191613</v>
      </c>
      <c r="J456" s="2">
        <f>$J$1+$J$3*J455+$J$2*I455^2</f>
        <v>3.693769002285956</v>
      </c>
      <c r="K456" s="2">
        <f>$K$2*K455+I456</f>
        <v>-0.4146279017926139</v>
      </c>
    </row>
    <row r="457" spans="2:11" ht="12.75">
      <c r="B457" s="2">
        <v>0.5988511020404985</v>
      </c>
      <c r="C457" s="2">
        <v>0.24528162612114102</v>
      </c>
      <c r="D457" s="2">
        <f t="shared" si="14"/>
        <v>-0.7735918693942949</v>
      </c>
      <c r="E457" s="2">
        <v>0.9524216437269204</v>
      </c>
      <c r="F457" s="2">
        <f t="shared" si="15"/>
        <v>-0.7735918693942949</v>
      </c>
      <c r="H457" s="2">
        <v>1.6208741726586595</v>
      </c>
      <c r="I457" s="2">
        <f>H457*SQRT(J457)</f>
        <v>3.0102409791799705</v>
      </c>
      <c r="J457" s="2">
        <f>$J$1+$J$3*J456+$J$2*I456^2</f>
        <v>3.44908520272805</v>
      </c>
      <c r="K457" s="2">
        <f>$K$2*K456+I457</f>
        <v>2.8651212135525554</v>
      </c>
    </row>
    <row r="458" spans="2:11" ht="12.75">
      <c r="B458" s="2">
        <v>-2.131819201167673</v>
      </c>
      <c r="C458" s="2">
        <v>-0.1222815626533702</v>
      </c>
      <c r="D458" s="2">
        <f t="shared" si="14"/>
        <v>-2.611407813266851</v>
      </c>
      <c r="E458" s="2">
        <v>0.913327433088168</v>
      </c>
      <c r="F458" s="2">
        <f t="shared" si="15"/>
        <v>-2.611407813266851</v>
      </c>
      <c r="H458" s="2">
        <v>-0.7351741260208655</v>
      </c>
      <c r="I458" s="2">
        <f>H458*SQRT(J458)</f>
        <v>-1.458203047976956</v>
      </c>
      <c r="J458" s="2">
        <f>$J$1+$J$3*J457+$J$2*I457^2</f>
        <v>3.9341922224011916</v>
      </c>
      <c r="K458" s="2">
        <f>$K$2*K457+I458</f>
        <v>-0.45541062323356174</v>
      </c>
    </row>
    <row r="459" spans="2:11" ht="12.75">
      <c r="B459" s="2">
        <v>-0.9291829883295577</v>
      </c>
      <c r="C459" s="2">
        <v>-1.4041188478586264</v>
      </c>
      <c r="D459" s="2">
        <f t="shared" si="14"/>
        <v>-9.020594239293132</v>
      </c>
      <c r="E459" s="2">
        <v>0.8405407879879147</v>
      </c>
      <c r="F459" s="2">
        <f t="shared" si="15"/>
        <v>-0.9291829883295577</v>
      </c>
      <c r="H459" s="2">
        <v>0.5170500116946641</v>
      </c>
      <c r="I459" s="2">
        <f>H459*SQRT(J459)</f>
        <v>1.0035915777835973</v>
      </c>
      <c r="J459" s="2">
        <f>$J$1+$J$3*J458+$J$2*I458^2</f>
        <v>3.7674622682512964</v>
      </c>
      <c r="K459" s="2">
        <f>$K$2*K458+I459</f>
        <v>0.8441978596518507</v>
      </c>
    </row>
    <row r="460" spans="2:11" ht="12.75">
      <c r="B460" s="2">
        <v>-1.128514668380376</v>
      </c>
      <c r="C460" s="2">
        <v>-0.8175970833690371</v>
      </c>
      <c r="D460" s="2">
        <f t="shared" si="14"/>
        <v>-6.087985416845186</v>
      </c>
      <c r="E460" s="2">
        <v>0.8610187078463087</v>
      </c>
      <c r="F460" s="2">
        <f t="shared" si="15"/>
        <v>-1.128514668380376</v>
      </c>
      <c r="H460" s="2">
        <v>-0.8357915248780046</v>
      </c>
      <c r="I460" s="2">
        <f>H460*SQRT(J460)</f>
        <v>-1.573541642749192</v>
      </c>
      <c r="J460" s="2">
        <f>$J$1+$J$3*J459+$J$2*I459^2</f>
        <v>3.544545499000891</v>
      </c>
      <c r="K460" s="2">
        <f>$K$2*K459+I460</f>
        <v>-1.2780723918710442</v>
      </c>
    </row>
    <row r="461" spans="2:11" ht="12.75">
      <c r="B461" s="2">
        <v>-0.5930041879764758</v>
      </c>
      <c r="C461" s="2">
        <v>0.6086725079512689</v>
      </c>
      <c r="D461" s="2">
        <f t="shared" si="14"/>
        <v>1.0433625397563446</v>
      </c>
      <c r="E461" s="2">
        <v>0.19733268227179784</v>
      </c>
      <c r="F461" s="2">
        <f t="shared" si="15"/>
        <v>-0.5930041879764758</v>
      </c>
      <c r="H461" s="2">
        <v>1.36969902087003</v>
      </c>
      <c r="I461" s="2">
        <f>H461*SQRT(J461)</f>
        <v>2.5565053612849082</v>
      </c>
      <c r="J461" s="2">
        <f>$J$1+$J$3*J460+$J$2*I460^2</f>
        <v>3.483719063317979</v>
      </c>
      <c r="K461" s="2">
        <f>$K$2*K460+I461</f>
        <v>2.1091800241300427</v>
      </c>
    </row>
    <row r="462" spans="2:11" ht="12.75">
      <c r="B462" s="2">
        <v>-0.8760684977460187</v>
      </c>
      <c r="C462" s="2">
        <v>-0.14010538507136516</v>
      </c>
      <c r="D462" s="2">
        <f t="shared" si="14"/>
        <v>-2.700526925356826</v>
      </c>
      <c r="E462" s="2">
        <v>0.08252204962309641</v>
      </c>
      <c r="F462" s="2">
        <f t="shared" si="15"/>
        <v>-0.8760684977460187</v>
      </c>
      <c r="H462" s="2">
        <v>0.8192023415176664</v>
      </c>
      <c r="I462" s="2">
        <f>H462*SQRT(J462)</f>
        <v>1.5884569620449034</v>
      </c>
      <c r="J462" s="2">
        <f>$J$1+$J$3*J461+$J$2*I461^2</f>
        <v>3.7598328236366623</v>
      </c>
      <c r="K462" s="2">
        <f>$K$2*K461+I462</f>
        <v>2.326669970490418</v>
      </c>
    </row>
    <row r="463" spans="2:11" ht="12.75">
      <c r="B463" s="2">
        <v>2.166480044252239</v>
      </c>
      <c r="C463" s="2">
        <v>-0.5333833996701287</v>
      </c>
      <c r="D463" s="2">
        <f t="shared" si="14"/>
        <v>-4.6669169983506436</v>
      </c>
      <c r="E463" s="2">
        <v>0.9822077089754936</v>
      </c>
      <c r="F463" s="2">
        <f t="shared" si="15"/>
        <v>-4.6669169983506436</v>
      </c>
      <c r="H463" s="2">
        <v>0.04564753908198327</v>
      </c>
      <c r="I463" s="2">
        <f>H463*SQRT(J463)</f>
        <v>0.08732556648235355</v>
      </c>
      <c r="J463" s="2">
        <f>$J$1+$J$3*J462+$J$2*I462^2</f>
        <v>3.659721900530844</v>
      </c>
      <c r="K463" s="2">
        <f>$K$2*K462+I463</f>
        <v>0.9016600561539999</v>
      </c>
    </row>
    <row r="464" spans="2:11" ht="12.75">
      <c r="B464" s="2">
        <v>0.10434177966089919</v>
      </c>
      <c r="C464" s="2">
        <v>0.9127006705966778</v>
      </c>
      <c r="D464" s="2">
        <f t="shared" si="14"/>
        <v>2.563503352983389</v>
      </c>
      <c r="E464" s="2">
        <v>0.4041871395001068</v>
      </c>
      <c r="F464" s="2">
        <f t="shared" si="15"/>
        <v>0.10434177966089919</v>
      </c>
      <c r="H464" s="2">
        <v>0.032019897844293155</v>
      </c>
      <c r="I464" s="2">
        <f>H464*SQRT(J464)</f>
        <v>0.05885382288888985</v>
      </c>
      <c r="J464" s="2">
        <f>$J$1+$J$3*J463+$J$2*I463^2</f>
        <v>3.3783875807895924</v>
      </c>
      <c r="K464" s="2">
        <f>$K$2*K463+I464</f>
        <v>0.3744348425427898</v>
      </c>
    </row>
    <row r="465" spans="2:11" ht="12.75">
      <c r="B465" s="2">
        <v>0.8004076335055288</v>
      </c>
      <c r="C465" s="2">
        <v>-0.0935790467337938</v>
      </c>
      <c r="D465" s="2">
        <f t="shared" si="14"/>
        <v>-2.467895233668969</v>
      </c>
      <c r="E465" s="2">
        <v>0.9154332102420117</v>
      </c>
      <c r="F465" s="2">
        <f t="shared" si="15"/>
        <v>-2.467895233668969</v>
      </c>
      <c r="H465" s="2">
        <v>0.7199241736088879</v>
      </c>
      <c r="I465" s="2">
        <f>H465*SQRT(J465)</f>
        <v>1.278344355221483</v>
      </c>
      <c r="J465" s="2">
        <f>$J$1+$J$3*J464+$J$2*I464^2</f>
        <v>3.152987166429165</v>
      </c>
      <c r="K465" s="2">
        <f>$K$2*K464+I465</f>
        <v>1.4093965501114596</v>
      </c>
    </row>
    <row r="466" spans="2:11" ht="12.75">
      <c r="B466" s="2">
        <v>-0.7325706974370405</v>
      </c>
      <c r="C466" s="2">
        <v>-0.15936848285491578</v>
      </c>
      <c r="D466" s="2">
        <f t="shared" si="14"/>
        <v>-2.796842414274579</v>
      </c>
      <c r="E466" s="2">
        <v>0.1295510727256081</v>
      </c>
      <c r="F466" s="2">
        <f t="shared" si="15"/>
        <v>-0.7325706974370405</v>
      </c>
      <c r="H466" s="2">
        <v>0.2155866241082549</v>
      </c>
      <c r="I466" s="2">
        <f>H466*SQRT(J466)</f>
        <v>0.37977056298332984</v>
      </c>
      <c r="J466" s="2">
        <f>$J$1+$J$3*J465+$J$2*I465^2</f>
        <v>3.103122876385463</v>
      </c>
      <c r="K466" s="2">
        <f>$K$2*K465+I466</f>
        <v>0.8730593555223407</v>
      </c>
    </row>
    <row r="467" spans="2:11" ht="12.75">
      <c r="B467" s="2">
        <v>-1.2010195860057138</v>
      </c>
      <c r="C467" s="2">
        <v>-0.7929475032142363</v>
      </c>
      <c r="D467" s="2">
        <f t="shared" si="14"/>
        <v>-5.964737516071182</v>
      </c>
      <c r="E467" s="2">
        <v>0.5047761467329935</v>
      </c>
      <c r="F467" s="2">
        <f t="shared" si="15"/>
        <v>-1.2010195860057138</v>
      </c>
      <c r="H467" s="2">
        <v>-1.6129570212797262</v>
      </c>
      <c r="I467" s="2">
        <f>H467*SQRT(J467)</f>
        <v>-2.7675430152839318</v>
      </c>
      <c r="J467" s="2">
        <f>$J$1+$J$3*J466+$J$2*I466^2</f>
        <v>2.9440363555490645</v>
      </c>
      <c r="K467" s="2">
        <f>$K$2*K466+I467</f>
        <v>-2.4619722408511127</v>
      </c>
    </row>
    <row r="468" spans="2:11" ht="12.75">
      <c r="B468" s="2">
        <v>2.101642166962847</v>
      </c>
      <c r="C468" s="2">
        <v>0.2077638328046305</v>
      </c>
      <c r="D468" s="2">
        <f t="shared" si="14"/>
        <v>-0.9611808359768474</v>
      </c>
      <c r="E468" s="2">
        <v>0.0424207281716361</v>
      </c>
      <c r="F468" s="2">
        <f t="shared" si="15"/>
        <v>2.101642166962847</v>
      </c>
      <c r="H468" s="2">
        <v>-0.3010325144714443</v>
      </c>
      <c r="I468" s="2">
        <f>H468*SQRT(J468)</f>
        <v>-0.5565416825668594</v>
      </c>
      <c r="J468" s="2">
        <f>$J$1+$J$3*J467+$J$2*I467^2</f>
        <v>3.417972631755002</v>
      </c>
      <c r="K468" s="2">
        <f>$K$2*K467+I468</f>
        <v>-1.4182319668647487</v>
      </c>
    </row>
    <row r="469" spans="2:11" ht="12.75">
      <c r="B469" s="2">
        <v>-0.6310142453003209</v>
      </c>
      <c r="C469" s="2">
        <v>0.47457433538511395</v>
      </c>
      <c r="D469" s="2">
        <f t="shared" si="14"/>
        <v>0.3728716769255698</v>
      </c>
      <c r="E469" s="2">
        <v>0.7906735435041352</v>
      </c>
      <c r="F469" s="2">
        <f t="shared" si="15"/>
        <v>-0.6310142453003209</v>
      </c>
      <c r="H469" s="2">
        <v>-1.1809652278316207</v>
      </c>
      <c r="I469" s="2">
        <f>H469*SQRT(J469)</f>
        <v>-2.1155953608883893</v>
      </c>
      <c r="J469" s="2">
        <f>$J$1+$J$3*J468+$J$2*I468^2</f>
        <v>3.2091571969587496</v>
      </c>
      <c r="K469" s="2">
        <f>$K$2*K468+I469</f>
        <v>-2.611976549291051</v>
      </c>
    </row>
    <row r="470" spans="2:11" ht="12.75">
      <c r="B470" s="2">
        <v>0.8676784091221634</v>
      </c>
      <c r="C470" s="2">
        <v>-0.050548578656162135</v>
      </c>
      <c r="D470" s="2">
        <f t="shared" si="14"/>
        <v>-2.2527428932808107</v>
      </c>
      <c r="E470" s="2">
        <v>0.9091463972899564</v>
      </c>
      <c r="F470" s="2">
        <f t="shared" si="15"/>
        <v>-2.2527428932808107</v>
      </c>
      <c r="H470" s="2">
        <v>-0.04227786121191457</v>
      </c>
      <c r="I470" s="2">
        <f>H470*SQRT(J470)</f>
        <v>-0.07767382339068847</v>
      </c>
      <c r="J470" s="2">
        <f>$J$1+$J$3*J469+$J$2*I469^2</f>
        <v>3.3753852560479976</v>
      </c>
      <c r="K470" s="2">
        <f>$K$2*K469+I470</f>
        <v>-0.9918656156425564</v>
      </c>
    </row>
    <row r="471" spans="2:11" ht="12.75">
      <c r="B471" s="2">
        <v>-0.6424443199648522</v>
      </c>
      <c r="C471" s="2">
        <v>-0.8167421583493706</v>
      </c>
      <c r="D471" s="2">
        <f t="shared" si="14"/>
        <v>-6.083710791746853</v>
      </c>
      <c r="E471" s="2">
        <v>0.6240424817651906</v>
      </c>
      <c r="F471" s="2">
        <f t="shared" si="15"/>
        <v>-0.6424443199648522</v>
      </c>
      <c r="H471" s="2">
        <v>1.539087861601729</v>
      </c>
      <c r="I471" s="2">
        <f>H471*SQRT(J471)</f>
        <v>2.731952862471433</v>
      </c>
      <c r="J471" s="2">
        <f>$J$1+$J$3*J470+$J$2*I470^2</f>
        <v>3.150790862665609</v>
      </c>
      <c r="K471" s="2">
        <f>$K$2*K470+I471</f>
        <v>2.3847998969965385</v>
      </c>
    </row>
    <row r="472" spans="2:11" ht="12.75">
      <c r="B472" s="2">
        <v>1.6749891074141487</v>
      </c>
      <c r="C472" s="2">
        <v>-1.256175892194733</v>
      </c>
      <c r="D472" s="2">
        <f t="shared" si="14"/>
        <v>-8.280879460973665</v>
      </c>
      <c r="E472" s="2">
        <v>0.28934598834192937</v>
      </c>
      <c r="F472" s="2">
        <f t="shared" si="15"/>
        <v>1.6749891074141487</v>
      </c>
      <c r="H472" s="2">
        <v>0.2654360287124291</v>
      </c>
      <c r="I472" s="2">
        <f>H472*SQRT(J472)</f>
        <v>0.5013662910557981</v>
      </c>
      <c r="J472" s="2">
        <f>$J$1+$J$3*J471+$J$2*I471^2</f>
        <v>3.567718005553756</v>
      </c>
      <c r="K472" s="2">
        <f>$K$2*K471+I472</f>
        <v>1.3360462550045864</v>
      </c>
    </row>
    <row r="473" spans="2:11" ht="12.75">
      <c r="B473" s="2">
        <v>0.09511609277979005</v>
      </c>
      <c r="C473" s="2">
        <v>1.313992470386438</v>
      </c>
      <c r="D473" s="2">
        <f t="shared" si="14"/>
        <v>4.56996235193219</v>
      </c>
      <c r="E473" s="2">
        <v>0.30045472579119237</v>
      </c>
      <c r="F473" s="2">
        <f t="shared" si="15"/>
        <v>0.09511609277979005</v>
      </c>
      <c r="H473" s="2">
        <v>2.1625055524054915</v>
      </c>
      <c r="I473" s="2">
        <f>H473*SQRT(J473)</f>
        <v>3.9428139235742568</v>
      </c>
      <c r="J473" s="2">
        <f>$J$1+$J$3*J472+$J$2*I472^2</f>
        <v>3.324283857067569</v>
      </c>
      <c r="K473" s="2">
        <f>$K$2*K472+I473</f>
        <v>4.410430112825862</v>
      </c>
    </row>
    <row r="474" spans="2:11" ht="12.75">
      <c r="B474" s="2">
        <v>-0.5108518053020816</v>
      </c>
      <c r="C474" s="2">
        <v>0.2137085175490938</v>
      </c>
      <c r="D474" s="2">
        <f t="shared" si="14"/>
        <v>-0.9314574122545309</v>
      </c>
      <c r="E474" s="2">
        <v>0.43488876003296</v>
      </c>
      <c r="F474" s="2">
        <f t="shared" si="15"/>
        <v>-0.5108518053020816</v>
      </c>
      <c r="H474" s="2">
        <v>0.7828271009202581</v>
      </c>
      <c r="I474" s="2">
        <f>H474*SQRT(J474)</f>
        <v>1.6332950889762607</v>
      </c>
      <c r="J474" s="2">
        <f>$J$1+$J$3*J473+$J$2*I473^2</f>
        <v>4.353089616528537</v>
      </c>
      <c r="K474" s="2">
        <f>$K$2*K473+I474</f>
        <v>3.1769456284653126</v>
      </c>
    </row>
    <row r="475" spans="2:11" ht="12.75">
      <c r="B475" s="2">
        <v>1.0850453691091388</v>
      </c>
      <c r="C475" s="2">
        <v>0.09642235454521142</v>
      </c>
      <c r="D475" s="2">
        <f t="shared" si="14"/>
        <v>-1.517888227273943</v>
      </c>
      <c r="E475" s="2">
        <v>0.4615924558244575</v>
      </c>
      <c r="F475" s="2">
        <f t="shared" si="15"/>
        <v>1.0850453691091388</v>
      </c>
      <c r="H475" s="2">
        <v>0.991292381513631</v>
      </c>
      <c r="I475" s="2">
        <f>H475*SQRT(J475)</f>
        <v>2.018414407863338</v>
      </c>
      <c r="J475" s="2">
        <f>$J$1+$J$3*J474+$J$2*I474^2</f>
        <v>4.145883921036748</v>
      </c>
      <c r="K475" s="2">
        <f>$K$2*K474+I475</f>
        <v>3.130345377826197</v>
      </c>
    </row>
    <row r="476" spans="2:11" ht="12.75">
      <c r="B476" s="2">
        <v>1.4148599802865647</v>
      </c>
      <c r="C476" s="2">
        <v>-0.7656899470021017</v>
      </c>
      <c r="D476" s="2">
        <f t="shared" si="14"/>
        <v>-5.8284497350105084</v>
      </c>
      <c r="E476" s="2">
        <v>0.7920773949400312</v>
      </c>
      <c r="F476" s="2">
        <f t="shared" si="15"/>
        <v>1.4148599802865647</v>
      </c>
      <c r="H476" s="2">
        <v>-2.1577670850092545</v>
      </c>
      <c r="I476" s="2">
        <f>H476*SQRT(J476)</f>
        <v>-4.365215010028199</v>
      </c>
      <c r="J476" s="2">
        <f>$J$1+$J$3*J475+$J$2*I475^2</f>
        <v>4.0926268745790235</v>
      </c>
      <c r="K476" s="2">
        <f>$K$2*K475+I476</f>
        <v>-3.2695941277890297</v>
      </c>
    </row>
    <row r="477" spans="2:11" ht="12.75">
      <c r="B477" s="2">
        <v>-0.28649537853198126</v>
      </c>
      <c r="C477" s="2">
        <v>1.5916930351522751</v>
      </c>
      <c r="D477" s="2">
        <f t="shared" si="14"/>
        <v>5.958465175761376</v>
      </c>
      <c r="E477" s="2">
        <v>0.966643269142735</v>
      </c>
      <c r="F477" s="2">
        <f t="shared" si="15"/>
        <v>5.958465175761376</v>
      </c>
      <c r="H477" s="2">
        <v>1.0668941285985056</v>
      </c>
      <c r="I477" s="2">
        <f>H477*SQRT(J477)</f>
        <v>2.4442145541755464</v>
      </c>
      <c r="J477" s="2">
        <f>$J$1+$J$3*J476+$J$2*I476^2</f>
        <v>5.248509666365258</v>
      </c>
      <c r="K477" s="2">
        <f>$K$2*K476+I477</f>
        <v>1.2998566094493862</v>
      </c>
    </row>
    <row r="478" spans="2:11" ht="12.75">
      <c r="B478" s="2">
        <v>1.0540088624111377</v>
      </c>
      <c r="C478" s="2">
        <v>0.42053784454765264</v>
      </c>
      <c r="D478" s="2">
        <f t="shared" si="14"/>
        <v>0.1026892227382632</v>
      </c>
      <c r="E478" s="2">
        <v>0.25104525894955293</v>
      </c>
      <c r="F478" s="2">
        <f t="shared" si="15"/>
        <v>1.0540088624111377</v>
      </c>
      <c r="H478" s="2">
        <v>0.025668214220786467</v>
      </c>
      <c r="I478" s="2">
        <f>H478*SQRT(J478)</f>
        <v>0.05811876915728172</v>
      </c>
      <c r="J478" s="2">
        <f>$J$1+$J$3*J477+$J$2*I477^2</f>
        <v>5.126742516039692</v>
      </c>
      <c r="K478" s="2">
        <f>$K$2*K477+I478</f>
        <v>0.5130685824645669</v>
      </c>
    </row>
    <row r="479" spans="2:11" ht="12.75">
      <c r="B479" s="2">
        <v>-0.5855417839484289</v>
      </c>
      <c r="C479" s="2">
        <v>0.9508403309155256</v>
      </c>
      <c r="D479" s="2">
        <f t="shared" si="14"/>
        <v>2.754201654577628</v>
      </c>
      <c r="E479" s="2">
        <v>0.5550401318399609</v>
      </c>
      <c r="F479" s="2">
        <f t="shared" si="15"/>
        <v>-0.5855417839484289</v>
      </c>
      <c r="H479" s="2">
        <v>0.38890334508323576</v>
      </c>
      <c r="I479" s="2">
        <f>H479*SQRT(J479)</f>
        <v>0.8297108848947226</v>
      </c>
      <c r="J479" s="2">
        <f>$J$1+$J$3*J478+$J$2*I478^2</f>
        <v>4.551664236138023</v>
      </c>
      <c r="K479" s="2">
        <f>$K$2*K478+I479</f>
        <v>1.009284888757321</v>
      </c>
    </row>
    <row r="480" spans="2:11" ht="12.75">
      <c r="B480" s="2">
        <v>1.2983741726202425</v>
      </c>
      <c r="C480" s="2">
        <v>-0.6698633114865515</v>
      </c>
      <c r="D480" s="2">
        <f t="shared" si="14"/>
        <v>-5.349316557432758</v>
      </c>
      <c r="E480" s="2">
        <v>0.9267555772576067</v>
      </c>
      <c r="F480" s="2">
        <f t="shared" si="15"/>
        <v>-5.349316557432758</v>
      </c>
      <c r="H480" s="2">
        <v>0.057136730902129784</v>
      </c>
      <c r="I480" s="2">
        <f>H480*SQRT(J480)</f>
        <v>0.11634594415126803</v>
      </c>
      <c r="J480" s="2">
        <f>$J$1+$J$3*J479+$J$2*I479^2</f>
        <v>4.14640500111144</v>
      </c>
      <c r="K480" s="2">
        <f>$K$2*K479+I480</f>
        <v>0.46959565521633034</v>
      </c>
    </row>
    <row r="481" spans="2:11" ht="12.75">
      <c r="B481" s="2">
        <v>0.7431162885040976</v>
      </c>
      <c r="C481" s="2">
        <v>-0.8759548109082971</v>
      </c>
      <c r="D481" s="2">
        <f t="shared" si="14"/>
        <v>-6.379774054541485</v>
      </c>
      <c r="E481" s="2">
        <v>0.1945554979094821</v>
      </c>
      <c r="F481" s="2">
        <f t="shared" si="15"/>
        <v>0.7431162885040976</v>
      </c>
      <c r="H481" s="2">
        <v>0.6217987902346067</v>
      </c>
      <c r="I481" s="2">
        <f>H481*SQRT(J481)</f>
        <v>1.2070277189647796</v>
      </c>
      <c r="J481" s="2">
        <f>$J$1+$J$3*J480+$J$2*I480^2</f>
        <v>3.768206911186789</v>
      </c>
      <c r="K481" s="2">
        <f>$K$2*K480+I481</f>
        <v>1.3713861982904951</v>
      </c>
    </row>
    <row r="482" spans="2:11" ht="12.75">
      <c r="B482" s="2">
        <v>-0.07346670827246271</v>
      </c>
      <c r="C482" s="2">
        <v>-1.3158091860532295</v>
      </c>
      <c r="D482" s="2">
        <f t="shared" si="14"/>
        <v>-8.579045930266147</v>
      </c>
      <c r="E482" s="2">
        <v>0.040650654622028264</v>
      </c>
      <c r="F482" s="2">
        <f t="shared" si="15"/>
        <v>-0.07346670827246271</v>
      </c>
      <c r="H482" s="2">
        <v>-2.7229543775320053</v>
      </c>
      <c r="I482" s="2">
        <f>H482*SQRT(J482)</f>
        <v>-5.15287644691522</v>
      </c>
      <c r="J482" s="2">
        <f>$J$1+$J$3*J481+$J$2*I481^2</f>
        <v>3.581118802097377</v>
      </c>
      <c r="K482" s="2">
        <f>$K$2*K481+I482</f>
        <v>-4.672891277513547</v>
      </c>
    </row>
    <row r="483" spans="2:11" ht="12.75">
      <c r="B483" s="2">
        <v>-1.2865575627074577</v>
      </c>
      <c r="C483" s="2">
        <v>-1.0064104571938515</v>
      </c>
      <c r="D483" s="2">
        <f t="shared" si="14"/>
        <v>-7.032052285969257</v>
      </c>
      <c r="E483" s="2">
        <v>0.6586809900204474</v>
      </c>
      <c r="F483" s="2">
        <f t="shared" si="15"/>
        <v>-1.2865575627074577</v>
      </c>
      <c r="H483" s="2">
        <v>1.1093470675405115</v>
      </c>
      <c r="I483" s="2">
        <f>H483*SQRT(J483)</f>
        <v>2.5871976013309284</v>
      </c>
      <c r="J483" s="2">
        <f>$J$1+$J$3*J482+$J$2*I482^2</f>
        <v>5.439065895851792</v>
      </c>
      <c r="K483" s="2">
        <f>$K$2*K482+I483</f>
        <v>0.9516856542011869</v>
      </c>
    </row>
    <row r="484" spans="2:11" ht="12.75">
      <c r="B484" s="2">
        <v>-0.9626887731428724</v>
      </c>
      <c r="C484" s="2">
        <v>1.1270708455413114</v>
      </c>
      <c r="D484" s="2">
        <f t="shared" si="14"/>
        <v>3.635354227706557</v>
      </c>
      <c r="E484" s="2">
        <v>0.5207068086794641</v>
      </c>
      <c r="F484" s="2">
        <f t="shared" si="15"/>
        <v>-0.9626887731428724</v>
      </c>
      <c r="H484" s="2">
        <v>0.32062189347925596</v>
      </c>
      <c r="I484" s="2">
        <f>H484*SQRT(J484)</f>
        <v>0.7406809899070963</v>
      </c>
      <c r="J484" s="2">
        <f>$J$1+$J$3*J483+$J$2*I483^2</f>
        <v>5.336740030948035</v>
      </c>
      <c r="K484" s="2">
        <f>$K$2*K483+I484</f>
        <v>1.0737709688775117</v>
      </c>
    </row>
    <row r="485" spans="2:11" ht="12.75">
      <c r="B485" s="2">
        <v>-0.8623396752227563</v>
      </c>
      <c r="C485" s="2">
        <v>0.0657973941997625</v>
      </c>
      <c r="D485" s="2">
        <f t="shared" si="14"/>
        <v>-1.6710130290011875</v>
      </c>
      <c r="E485" s="2">
        <v>0.7311319315164647</v>
      </c>
      <c r="F485" s="2">
        <f t="shared" si="15"/>
        <v>-0.8623396752227563</v>
      </c>
      <c r="H485" s="2">
        <v>0.49513801059219986</v>
      </c>
      <c r="I485" s="2">
        <f>H485*SQRT(J485)</f>
        <v>1.080635808869345</v>
      </c>
      <c r="J485" s="2">
        <f>$J$1+$J$3*J484+$J$2*I484^2</f>
        <v>4.763280691063208</v>
      </c>
      <c r="K485" s="2">
        <f>$K$2*K484+I485</f>
        <v>1.456455647976474</v>
      </c>
    </row>
    <row r="486" spans="2:11" ht="12.75">
      <c r="B486" s="2">
        <v>-0.45217575461720116</v>
      </c>
      <c r="C486" s="2">
        <v>1.3805265552946366</v>
      </c>
      <c r="D486" s="2">
        <f t="shared" si="14"/>
        <v>4.902632776473183</v>
      </c>
      <c r="E486" s="2">
        <v>0.3759269997253334</v>
      </c>
      <c r="F486" s="2">
        <f t="shared" si="15"/>
        <v>-0.45217575461720116</v>
      </c>
      <c r="H486" s="2">
        <v>0.8651159077999182</v>
      </c>
      <c r="I486" s="2">
        <f>H486*SQRT(J486)</f>
        <v>1.8051813042762603</v>
      </c>
      <c r="J486" s="2">
        <f>$J$1+$J$3*J485+$J$2*I485^2</f>
        <v>4.3540464529634235</v>
      </c>
      <c r="K486" s="2">
        <f>$K$2*K485+I486</f>
        <v>2.3149407810680263</v>
      </c>
    </row>
    <row r="487" spans="2:11" ht="12.75">
      <c r="B487" s="2">
        <v>0.13709268387174234</v>
      </c>
      <c r="C487" s="2">
        <v>0.770414771977812</v>
      </c>
      <c r="D487" s="2">
        <f t="shared" si="14"/>
        <v>1.8520738598890603</v>
      </c>
      <c r="E487" s="2">
        <v>0.11679433576464125</v>
      </c>
      <c r="F487" s="2">
        <f t="shared" si="15"/>
        <v>0.13709268387174234</v>
      </c>
      <c r="H487" s="2">
        <v>-1.986309143831022</v>
      </c>
      <c r="I487" s="2">
        <f>H487*SQRT(J487)</f>
        <v>-4.067780495320078</v>
      </c>
      <c r="J487" s="2">
        <f>$J$1+$J$3*J486+$J$2*I486^2</f>
        <v>4.193931525675422</v>
      </c>
      <c r="K487" s="2">
        <f>$K$2*K486+I487</f>
        <v>-3.2575512219462692</v>
      </c>
    </row>
    <row r="488" spans="2:11" ht="12.75">
      <c r="B488" s="2">
        <v>-1.4483248378382996</v>
      </c>
      <c r="C488" s="2">
        <v>0.30223304747778457</v>
      </c>
      <c r="D488" s="2">
        <f t="shared" si="14"/>
        <v>-0.48883476261107717</v>
      </c>
      <c r="E488" s="2">
        <v>0.8581194494460891</v>
      </c>
      <c r="F488" s="2">
        <f t="shared" si="15"/>
        <v>-1.4483248378382996</v>
      </c>
      <c r="H488" s="2">
        <v>0.49479240260552615</v>
      </c>
      <c r="I488" s="2">
        <f>H488*SQRT(J488)</f>
        <v>1.120559214432951</v>
      </c>
      <c r="J488" s="2">
        <f>$J$1+$J$3*J487+$J$2*I487^2</f>
        <v>5.128892273188855</v>
      </c>
      <c r="K488" s="2">
        <f>$K$2*K487+I488</f>
        <v>-0.01958371324824304</v>
      </c>
    </row>
    <row r="489" spans="2:11" ht="12.75">
      <c r="B489" s="2">
        <v>-0.8643382898299024</v>
      </c>
      <c r="C489" s="2">
        <v>1.0724534149630927</v>
      </c>
      <c r="D489" s="2">
        <f t="shared" si="14"/>
        <v>3.3622670748154633</v>
      </c>
      <c r="E489" s="2">
        <v>0.27335428937650685</v>
      </c>
      <c r="F489" s="2">
        <f t="shared" si="15"/>
        <v>-0.8643382898299024</v>
      </c>
      <c r="H489" s="2">
        <v>-0.9043787940754555</v>
      </c>
      <c r="I489" s="2">
        <f>H489*SQRT(J489)</f>
        <v>-1.950937298979776</v>
      </c>
      <c r="J489" s="2">
        <f>$J$1+$J$3*J488+$J$2*I488^2</f>
        <v>4.653566054795132</v>
      </c>
      <c r="K489" s="2">
        <f>$K$2*K488+I489</f>
        <v>-1.957791598616661</v>
      </c>
    </row>
    <row r="490" spans="2:11" ht="12.75">
      <c r="B490" s="2">
        <v>-1.082705693988828</v>
      </c>
      <c r="C490" s="2">
        <v>0.36582036955223884</v>
      </c>
      <c r="D490" s="2">
        <f t="shared" si="14"/>
        <v>-0.17089815223880578</v>
      </c>
      <c r="E490" s="2">
        <v>0.017853328043458357</v>
      </c>
      <c r="F490" s="2">
        <f t="shared" si="15"/>
        <v>-1.082705693988828</v>
      </c>
      <c r="H490" s="2">
        <v>-0.2542788024584297</v>
      </c>
      <c r="I490" s="2">
        <f>H490*SQRT(J490)</f>
        <v>-0.5380472976638305</v>
      </c>
      <c r="J490" s="2">
        <f>$J$1+$J$3*J489+$J$2*I489^2</f>
        <v>4.477345351400146</v>
      </c>
      <c r="K490" s="2">
        <f>$K$2*K489+I490</f>
        <v>-1.2232743571796618</v>
      </c>
    </row>
    <row r="491" spans="2:11" ht="12.75">
      <c r="B491" s="2">
        <v>-1.4198758435668424</v>
      </c>
      <c r="C491" s="2">
        <v>-0.0493992047267966</v>
      </c>
      <c r="D491" s="2">
        <f t="shared" si="14"/>
        <v>-2.246996023633983</v>
      </c>
      <c r="E491" s="2">
        <v>0.5902584917752617</v>
      </c>
      <c r="F491" s="2">
        <f t="shared" si="15"/>
        <v>-1.4198758435668424</v>
      </c>
      <c r="H491" s="2">
        <v>0.37310883271857165</v>
      </c>
      <c r="I491" s="2">
        <f>H491*SQRT(J491)</f>
        <v>0.7513337202013666</v>
      </c>
      <c r="J491" s="2">
        <f>$J$1+$J$3*J490+$J$2*I490^2</f>
        <v>4.055035872681985</v>
      </c>
      <c r="K491" s="2">
        <f>$K$2*K490+I491</f>
        <v>0.32318769518848495</v>
      </c>
    </row>
    <row r="492" spans="2:11" ht="12.75">
      <c r="B492" s="2">
        <v>-2.010538082686253</v>
      </c>
      <c r="C492" s="2">
        <v>-1.8657647160580382</v>
      </c>
      <c r="D492" s="2">
        <f t="shared" si="14"/>
        <v>-11.32882358029019</v>
      </c>
      <c r="E492" s="2">
        <v>0.6246528519547105</v>
      </c>
      <c r="F492" s="2">
        <f t="shared" si="15"/>
        <v>-2.010538082686253</v>
      </c>
      <c r="H492" s="2">
        <v>0.7135940904845484</v>
      </c>
      <c r="I492" s="2">
        <f>H492*SQRT(J492)</f>
        <v>1.3798756374893306</v>
      </c>
      <c r="J492" s="2">
        <f>$J$1+$J$3*J491+$J$2*I491^2</f>
        <v>3.739188886874518</v>
      </c>
      <c r="K492" s="2">
        <f>$K$2*K491+I492</f>
        <v>1.4929913308053004</v>
      </c>
    </row>
    <row r="493" spans="2:19" ht="15.75">
      <c r="B493" s="2">
        <v>1.6828198567964137</v>
      </c>
      <c r="C493" s="2">
        <v>-0.5871766006748658</v>
      </c>
      <c r="D493" s="2">
        <f t="shared" si="14"/>
        <v>-4.935883003374329</v>
      </c>
      <c r="E493" s="2">
        <v>0.2585222937711722</v>
      </c>
      <c r="F493" s="2">
        <f t="shared" si="15"/>
        <v>1.6828198567964137</v>
      </c>
      <c r="H493" s="2">
        <v>0.5879951459064614</v>
      </c>
      <c r="I493" s="2">
        <f>H493*SQRT(J493)</f>
        <v>1.114661957880773</v>
      </c>
      <c r="J493" s="2">
        <f>$J$1+$J$3*J492+$J$2*I492^2</f>
        <v>3.5936756514945416</v>
      </c>
      <c r="K493" s="2">
        <f>$K$2*K492+I493</f>
        <v>1.6372089236626282</v>
      </c>
      <c r="O493" s="10" t="s">
        <v>8</v>
      </c>
      <c r="P493" s="10"/>
      <c r="Q493" s="10"/>
      <c r="R493" s="10"/>
      <c r="S493" s="11"/>
    </row>
    <row r="494" spans="2:11" ht="12.75">
      <c r="B494" s="2">
        <v>0.5320612217474263</v>
      </c>
      <c r="C494" s="2">
        <v>0.534441824129317</v>
      </c>
      <c r="D494" s="2">
        <f t="shared" si="14"/>
        <v>0.6722091206465848</v>
      </c>
      <c r="E494" s="2">
        <v>0.6707052827539903</v>
      </c>
      <c r="F494" s="2">
        <f t="shared" si="15"/>
        <v>0.5320612217474263</v>
      </c>
      <c r="H494" s="2">
        <v>0.8282222552224994</v>
      </c>
      <c r="I494" s="2">
        <f>H494*SQRT(J494)</f>
        <v>1.5326225919837697</v>
      </c>
      <c r="J494" s="2">
        <f>$J$1+$J$3*J493+$J$2*I493^2</f>
        <v>3.4243382236233613</v>
      </c>
      <c r="K494" s="2">
        <f>$K$2*K493+I494</f>
        <v>2.1056457152656893</v>
      </c>
    </row>
    <row r="495" spans="2:21" ht="15.75">
      <c r="B495" s="2">
        <v>1.9935123418690637</v>
      </c>
      <c r="C495" s="2">
        <v>0.1088801582227461</v>
      </c>
      <c r="D495" s="2">
        <f t="shared" si="14"/>
        <v>-1.4555992088862695</v>
      </c>
      <c r="E495" s="2">
        <v>0.41804254280220954</v>
      </c>
      <c r="F495" s="2">
        <f t="shared" si="15"/>
        <v>1.9935123418690637</v>
      </c>
      <c r="H495" s="2">
        <v>0.16874992070370354</v>
      </c>
      <c r="I495" s="2">
        <f>H495*SQRT(J495)</f>
        <v>0.31012292502928557</v>
      </c>
      <c r="J495" s="2">
        <f>$J$1+$J$3*J494+$J$2*I494^2</f>
        <v>3.3773851396554133</v>
      </c>
      <c r="K495" s="2">
        <f>$K$2*K494+I495</f>
        <v>1.047098925372277</v>
      </c>
      <c r="M495" s="7" t="s">
        <v>9</v>
      </c>
      <c r="N495" s="6"/>
      <c r="O495" s="6"/>
      <c r="P495" s="6"/>
      <c r="R495" s="8" t="s">
        <v>10</v>
      </c>
      <c r="S495" s="9"/>
      <c r="T495" s="9"/>
      <c r="U495" s="13"/>
    </row>
    <row r="496" spans="2:20" ht="12.75">
      <c r="B496" s="2">
        <v>0.10226585800410248</v>
      </c>
      <c r="C496" s="2">
        <v>-0.28617705538636073</v>
      </c>
      <c r="D496" s="2">
        <f t="shared" si="14"/>
        <v>-3.4308852769318037</v>
      </c>
      <c r="E496" s="2">
        <v>0.9485152745139928</v>
      </c>
      <c r="F496" s="2">
        <f t="shared" si="15"/>
        <v>-3.4308852769318037</v>
      </c>
      <c r="M496" s="5">
        <v>0.4994018638626585</v>
      </c>
      <c r="N496" s="5">
        <f>$J$1+$J$3*J495+$J$2*I495^2</f>
        <v>3.1596022100146284</v>
      </c>
      <c r="O496" s="5">
        <f>SQRT(N496)</f>
        <v>1.7775269927668127</v>
      </c>
      <c r="P496" s="5">
        <f>K2*K495+M496</f>
        <v>0.8658864877429554</v>
      </c>
      <c r="R496" s="12">
        <f>$J$1+$J$3*J495+$J$2*F495^2</f>
        <v>3.4698354282990733</v>
      </c>
      <c r="S496" s="12">
        <f>SQRT(R496)</f>
        <v>1.8627494271369602</v>
      </c>
      <c r="T496" s="12">
        <f>$K$2*K495+F496</f>
        <v>-3.0644006530515067</v>
      </c>
    </row>
    <row r="497" spans="2:20" ht="12.75">
      <c r="B497" s="2">
        <v>-1.711227923806291</v>
      </c>
      <c r="C497" s="2">
        <v>1.034609340422321</v>
      </c>
      <c r="D497" s="2">
        <f t="shared" si="14"/>
        <v>3.1730467021116056</v>
      </c>
      <c r="E497" s="2">
        <v>0.3672902615436262</v>
      </c>
      <c r="F497" s="2">
        <f t="shared" si="15"/>
        <v>-1.711227923806291</v>
      </c>
      <c r="M497" s="5">
        <v>3.159620064252522</v>
      </c>
      <c r="N497" s="5">
        <f aca="true" t="shared" si="16" ref="N497:N505">$J$1+$J$3*N496+$J$2*M496^2</f>
        <v>2.997633945742063</v>
      </c>
      <c r="O497" s="5">
        <f aca="true" t="shared" si="17" ref="O497:O505">SQRT(N497)</f>
        <v>1.7313676518123073</v>
      </c>
      <c r="P497" s="5">
        <f>$K$2*P496+M497</f>
        <v>3.462680334962556</v>
      </c>
      <c r="R497" s="12">
        <f aca="true" t="shared" si="18" ref="R497:R505">$J$1+$J$3*R496+$J$2*F496^2</f>
        <v>4.167546245316652</v>
      </c>
      <c r="S497" s="12">
        <f aca="true" t="shared" si="19" ref="S497:S505">SQRT(R497)</f>
        <v>2.0414568928382133</v>
      </c>
      <c r="T497" s="12">
        <f aca="true" t="shared" si="20" ref="T497:T505">$K$2*T496+F497</f>
        <v>-2.7837681523743183</v>
      </c>
    </row>
    <row r="498" spans="2:20" ht="12.75">
      <c r="B498" s="2">
        <v>0.04855792212765664</v>
      </c>
      <c r="C498" s="2">
        <v>0.02880597094190307</v>
      </c>
      <c r="D498" s="2">
        <f t="shared" si="14"/>
        <v>-1.8559701452904847</v>
      </c>
      <c r="E498" s="2">
        <v>0.597735526596881</v>
      </c>
      <c r="F498" s="2">
        <f t="shared" si="15"/>
        <v>0.04855792212765664</v>
      </c>
      <c r="M498" s="5">
        <v>-0.2548072370700538</v>
      </c>
      <c r="N498" s="5">
        <f t="shared" si="16"/>
        <v>3.6467630726278193</v>
      </c>
      <c r="O498" s="5">
        <f t="shared" si="17"/>
        <v>1.9096499869420624</v>
      </c>
      <c r="P498" s="5">
        <f aca="true" t="shared" si="21" ref="P498:P505">$K$2*P497+M498</f>
        <v>0.9571308801668408</v>
      </c>
      <c r="R498" s="12">
        <f t="shared" si="18"/>
        <v>4.018301076830473</v>
      </c>
      <c r="S498" s="12">
        <f t="shared" si="19"/>
        <v>2.0045700478732273</v>
      </c>
      <c r="T498" s="12">
        <f t="shared" si="20"/>
        <v>-0.9257609312033547</v>
      </c>
    </row>
    <row r="499" spans="2:20" ht="12.75">
      <c r="B499" s="2">
        <v>-0.7215112418634817</v>
      </c>
      <c r="C499" s="2">
        <v>-0.3860986907966435</v>
      </c>
      <c r="D499" s="2">
        <f t="shared" si="14"/>
        <v>-3.9304934539832175</v>
      </c>
      <c r="E499" s="2">
        <v>0.3946958830530717</v>
      </c>
      <c r="F499" s="2">
        <f t="shared" si="15"/>
        <v>-0.7215112418634817</v>
      </c>
      <c r="M499" s="5">
        <v>-0.07871481670918001</v>
      </c>
      <c r="N499" s="5">
        <f t="shared" si="16"/>
        <v>3.3726045963473177</v>
      </c>
      <c r="O499" s="5">
        <f t="shared" si="17"/>
        <v>1.8364652450692656</v>
      </c>
      <c r="P499" s="5">
        <f t="shared" si="21"/>
        <v>0.2562809913492142</v>
      </c>
      <c r="R499" s="12">
        <f t="shared" si="18"/>
        <v>3.664829491208487</v>
      </c>
      <c r="S499" s="12">
        <f t="shared" si="19"/>
        <v>1.914374438611341</v>
      </c>
      <c r="T499" s="12">
        <f t="shared" si="20"/>
        <v>-1.0455275677846558</v>
      </c>
    </row>
    <row r="500" spans="2:20" ht="12.75">
      <c r="B500" s="2">
        <v>-0.024597284209448844</v>
      </c>
      <c r="C500" s="2">
        <v>-1.3185399438953027</v>
      </c>
      <c r="D500" s="2">
        <f t="shared" si="14"/>
        <v>-8.592699719476514</v>
      </c>
      <c r="E500" s="2">
        <v>0.19266335032197027</v>
      </c>
      <c r="F500" s="2">
        <f t="shared" si="15"/>
        <v>-0.024597284209448844</v>
      </c>
      <c r="M500" s="5">
        <v>-3.6304062086855993</v>
      </c>
      <c r="N500" s="5">
        <f t="shared" si="16"/>
        <v>3.148579358867419</v>
      </c>
      <c r="O500" s="5">
        <f t="shared" si="17"/>
        <v>1.774423669495935</v>
      </c>
      <c r="P500" s="5">
        <f t="shared" si="21"/>
        <v>-3.5407078617133743</v>
      </c>
      <c r="R500" s="12">
        <f t="shared" si="18"/>
        <v>3.423509870737621</v>
      </c>
      <c r="S500" s="12">
        <f t="shared" si="19"/>
        <v>1.8502729179063344</v>
      </c>
      <c r="T500" s="12">
        <f t="shared" si="20"/>
        <v>-0.39053193293407834</v>
      </c>
    </row>
    <row r="501" spans="2:20" ht="12.75">
      <c r="B501" s="2">
        <v>-0.5821857484988868</v>
      </c>
      <c r="C501" s="2">
        <v>-2.191954990848899</v>
      </c>
      <c r="D501" s="2">
        <f t="shared" si="14"/>
        <v>-12.959774954244494</v>
      </c>
      <c r="E501" s="2">
        <v>0.7707449568163091</v>
      </c>
      <c r="F501" s="2">
        <f t="shared" si="15"/>
        <v>-0.5821857484988868</v>
      </c>
      <c r="M501" s="5">
        <v>-1.042161557052168</v>
      </c>
      <c r="N501" s="5">
        <f t="shared" si="16"/>
        <v>4.023251426298971</v>
      </c>
      <c r="O501" s="5">
        <f t="shared" si="17"/>
        <v>2.0058044337120635</v>
      </c>
      <c r="P501" s="5">
        <f t="shared" si="21"/>
        <v>-2.281409308651849</v>
      </c>
      <c r="R501" s="12">
        <f t="shared" si="18"/>
        <v>3.1888562987013356</v>
      </c>
      <c r="S501" s="12">
        <f t="shared" si="19"/>
        <v>1.7857369063502426</v>
      </c>
      <c r="T501" s="12">
        <f t="shared" si="20"/>
        <v>-0.7188719250258142</v>
      </c>
    </row>
    <row r="502" spans="2:20" ht="12.75">
      <c r="B502" s="2">
        <v>0.19535036699380726</v>
      </c>
      <c r="C502" s="2">
        <v>-1.0186704457737505</v>
      </c>
      <c r="D502" s="2">
        <f t="shared" si="14"/>
        <v>-7.093352228868753</v>
      </c>
      <c r="E502" s="2">
        <v>0.004791405987731559</v>
      </c>
      <c r="F502" s="2">
        <f t="shared" si="15"/>
        <v>0.19535036699380726</v>
      </c>
      <c r="M502" s="5">
        <v>0.6279618673943332</v>
      </c>
      <c r="N502" s="5">
        <f t="shared" si="16"/>
        <v>3.7554891979189695</v>
      </c>
      <c r="O502" s="5">
        <f t="shared" si="17"/>
        <v>1.9379084596334704</v>
      </c>
      <c r="P502" s="5">
        <f t="shared" si="21"/>
        <v>-0.17053139063381384</v>
      </c>
      <c r="R502" s="12">
        <f t="shared" si="18"/>
        <v>3.0282002586214856</v>
      </c>
      <c r="S502" s="12">
        <f t="shared" si="19"/>
        <v>1.7401724795610019</v>
      </c>
      <c r="T502" s="12">
        <f t="shared" si="20"/>
        <v>-0.056254806765227705</v>
      </c>
    </row>
    <row r="503" spans="2:20" ht="12.75">
      <c r="B503" s="2">
        <v>-0.15495402294618543</v>
      </c>
      <c r="C503" s="2">
        <v>0.2542003585404018</v>
      </c>
      <c r="D503" s="2">
        <f t="shared" si="14"/>
        <v>-0.728998207297991</v>
      </c>
      <c r="E503" s="2">
        <v>0.24494155705435347</v>
      </c>
      <c r="F503" s="2">
        <f t="shared" si="15"/>
        <v>-0.15495402294618543</v>
      </c>
      <c r="M503" s="5">
        <v>0.2126616277564608</v>
      </c>
      <c r="N503" s="5">
        <f t="shared" si="16"/>
        <v>3.485938246887286</v>
      </c>
      <c r="O503" s="5">
        <f t="shared" si="17"/>
        <v>1.8670667494461162</v>
      </c>
      <c r="P503" s="5">
        <f t="shared" si="21"/>
        <v>0.15297564103462596</v>
      </c>
      <c r="R503" s="12">
        <f t="shared" si="18"/>
        <v>2.875613148167958</v>
      </c>
      <c r="S503" s="12">
        <f t="shared" si="19"/>
        <v>1.695763293672781</v>
      </c>
      <c r="T503" s="12">
        <f t="shared" si="20"/>
        <v>-0.17464320531401512</v>
      </c>
    </row>
    <row r="504" spans="2:20" ht="12.75">
      <c r="B504" s="2">
        <v>-0.26250518203596584</v>
      </c>
      <c r="C504" s="2">
        <v>0.4830678790312959</v>
      </c>
      <c r="D504" s="2">
        <f t="shared" si="14"/>
        <v>0.41533939515647944</v>
      </c>
      <c r="E504" s="2">
        <v>0.6559648426770837</v>
      </c>
      <c r="F504" s="2">
        <f t="shared" si="15"/>
        <v>-0.26250518203596584</v>
      </c>
      <c r="M504" s="5">
        <v>1.180655999633018</v>
      </c>
      <c r="N504" s="5">
        <f t="shared" si="16"/>
        <v>3.2423685949434313</v>
      </c>
      <c r="O504" s="5">
        <f t="shared" si="17"/>
        <v>1.8006578228368186</v>
      </c>
      <c r="P504" s="5">
        <f t="shared" si="21"/>
        <v>1.234197473995137</v>
      </c>
      <c r="R504" s="12">
        <f t="shared" si="18"/>
        <v>2.752411378472543</v>
      </c>
      <c r="S504" s="12">
        <f t="shared" si="19"/>
        <v>1.6590392938301801</v>
      </c>
      <c r="T504" s="12">
        <f t="shared" si="20"/>
        <v>-0.3236303038958711</v>
      </c>
    </row>
    <row r="505" spans="2:20" ht="12.75">
      <c r="B505" s="2">
        <v>0.5753111054218607</v>
      </c>
      <c r="C505" s="2">
        <v>0.334343894792255</v>
      </c>
      <c r="D505" s="2">
        <f t="shared" si="14"/>
        <v>-0.32828052603872493</v>
      </c>
      <c r="E505" s="2">
        <v>0.6531571398052919</v>
      </c>
      <c r="F505" s="2">
        <f t="shared" si="15"/>
        <v>0.5753111054218607</v>
      </c>
      <c r="M505" s="5">
        <v>0.2977526492031757</v>
      </c>
      <c r="N505" s="5">
        <f t="shared" si="16"/>
        <v>3.1554107631123007</v>
      </c>
      <c r="O505" s="5">
        <f t="shared" si="17"/>
        <v>1.7763475907356365</v>
      </c>
      <c r="P505" s="5">
        <f t="shared" si="21"/>
        <v>0.7297217651014736</v>
      </c>
      <c r="R505" s="12">
        <f t="shared" si="18"/>
        <v>2.6574418204256935</v>
      </c>
      <c r="S505" s="12">
        <f t="shared" si="19"/>
        <v>1.6301661941120278</v>
      </c>
      <c r="T505" s="12">
        <f t="shared" si="20"/>
        <v>0.4620404990583058</v>
      </c>
    </row>
    <row r="506" spans="6:8" ht="12.75">
      <c r="F506" s="2"/>
      <c r="H506" s="2"/>
    </row>
    <row r="507" spans="6:8" ht="12.75">
      <c r="F507" s="2"/>
      <c r="H507" s="2"/>
    </row>
    <row r="508" spans="1:6" ht="12.75">
      <c r="A508" s="4" t="s">
        <v>0</v>
      </c>
      <c r="B508" s="2">
        <f>AVERAGE(B6:B505)</f>
        <v>0.03845743549391045</v>
      </c>
      <c r="C508" s="2">
        <f>AVERAGE(C6:C505)</f>
        <v>0.011670799722196534</v>
      </c>
      <c r="D508" s="2">
        <f>AVERAGE(D6:D505)</f>
        <v>-1.9416460013890173</v>
      </c>
      <c r="E508" s="2">
        <f>AVERAGE(E6:E505)</f>
        <v>0.48281252479628844</v>
      </c>
      <c r="F508" s="2">
        <f>AVERAGE(F6:F505)</f>
        <v>-0.16453332372158183</v>
      </c>
    </row>
    <row r="509" spans="1:6" ht="12.75">
      <c r="A509" s="4" t="s">
        <v>1</v>
      </c>
      <c r="B509" s="2">
        <f>STDEV(B6:B505)</f>
        <v>1.0365722716141648</v>
      </c>
      <c r="C509" s="2">
        <f>STDEV(C6:C505)</f>
        <v>1.0062132667679407</v>
      </c>
      <c r="D509" s="2">
        <f>STDEV(D6:D505)</f>
        <v>5.031066333839702</v>
      </c>
      <c r="E509" s="2">
        <f>STDEV(E6:E505)</f>
        <v>0.2965454193591126</v>
      </c>
      <c r="F509" s="2">
        <f>STDEV(F6:F505)</f>
        <v>1.9335484799232499</v>
      </c>
    </row>
    <row r="510" spans="1:6" ht="12.75">
      <c r="A510" s="4" t="s">
        <v>2</v>
      </c>
      <c r="B510" s="2">
        <f>SKEW(B6:B505)</f>
        <v>0.07543404598713037</v>
      </c>
      <c r="C510" s="2">
        <f>SKEW(C6:C505)</f>
        <v>0.015703015373062085</v>
      </c>
      <c r="D510" s="2">
        <f>SKEW(D6:D505)</f>
        <v>0.015703015373062026</v>
      </c>
      <c r="E510" s="2">
        <f>SKEW(E6:E505)</f>
        <v>0.09395523258519811</v>
      </c>
      <c r="F510" s="2">
        <f>SKEW(F6:F505)</f>
        <v>-1.480064497425378</v>
      </c>
    </row>
    <row r="511" spans="1:6" ht="12.75">
      <c r="A511" s="4" t="s">
        <v>3</v>
      </c>
      <c r="B511" s="2">
        <f>KURT(B6:B505)</f>
        <v>-0.5031980562681722</v>
      </c>
      <c r="C511" s="2">
        <f>KURT(C6:C505)</f>
        <v>-0.2602483904319026</v>
      </c>
      <c r="D511" s="2">
        <f>KURT(D6:D505)</f>
        <v>-0.2602483904319084</v>
      </c>
      <c r="E511" s="2">
        <f>KURT(E6:E505)</f>
        <v>-1.281828386129532</v>
      </c>
      <c r="F511" s="2">
        <f>KURT(F6:F505)</f>
        <v>13.910507838861598</v>
      </c>
    </row>
    <row r="512" ht="12.75"/>
    <row r="513" ht="12.75">
      <c r="F513" s="2">
        <f>F509^2</f>
        <v>3.7386097242135103</v>
      </c>
    </row>
  </sheetData>
  <printOptions/>
  <pageMargins left="0.75" right="0.75" top="1" bottom="1" header="0" footer="0"/>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alfonso novales</dc:creator>
  <cp:keywords/>
  <dc:description/>
  <cp:lastModifiedBy>alfonso novales</cp:lastModifiedBy>
  <dcterms:created xsi:type="dcterms:W3CDTF">2006-10-23T18:31:37Z</dcterms:created>
  <dcterms:modified xsi:type="dcterms:W3CDTF">2006-10-25T18:49:01Z</dcterms:modified>
  <cp:category/>
  <cp:version/>
  <cp:contentType/>
  <cp:contentStatus/>
</cp:coreProperties>
</file>