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COLABORATIVA\RETOS\2019\"/>
    </mc:Choice>
  </mc:AlternateContent>
  <bookViews>
    <workbookView xWindow="0" yWindow="0" windowWidth="28800" windowHeight="13425" tabRatio="896" activeTab="1"/>
  </bookViews>
  <sheets>
    <sheet name="Instrucciones básicas" sheetId="5" r:id="rId1"/>
    <sheet name="Solicitud para cumplimentar" sheetId="1" r:id="rId2"/>
    <sheet name="Observaciones" sheetId="6" state="hidden" r:id="rId3"/>
    <sheet name="Solicitud para imprimir" sheetId="13" r:id="rId4"/>
    <sheet name="Listados" sheetId="3" state="hidden" r:id="rId5"/>
    <sheet name="DOC. ESCANEADA" sheetId="12" state="hidden" r:id="rId6"/>
    <sheet name="Alertas" sheetId="10" state="hidden" r:id="rId7"/>
  </sheets>
  <externalReferences>
    <externalReference r:id="rId8"/>
  </externalReferences>
  <definedNames>
    <definedName name="ANINF" localSheetId="3">'[1]Solicitud para cumplimentar'!$F$52:$I$52</definedName>
    <definedName name="ANINF">'Solicitud para cumplimentar'!$F$47:$I$47</definedName>
    <definedName name="ANINV" localSheetId="3">'[1]Solicitud para cumplimentar'!$F$41:$I$41</definedName>
    <definedName name="ANINV">'Solicitud para cumplimentar'!$F$37:$I$37</definedName>
    <definedName name="ANUALIDADES">Listados!$E$1:$E$4</definedName>
    <definedName name="AREA" localSheetId="3">[1]Listados!$A$1:$A$128</definedName>
    <definedName name="AREA">Listados!$A$1:$A$128</definedName>
    <definedName name="_xlnm.Print_Area" localSheetId="0">'Instrucciones básicas'!$A$1:$H$30</definedName>
    <definedName name="_xlnm.Print_Area" localSheetId="1">'Solicitud para cumplimentar'!$A$1:$L$169</definedName>
    <definedName name="_xlnm.Print_Area" localSheetId="3">'Solicitud para imprimir'!$A$2:$L$45</definedName>
    <definedName name="CATPDI">Listados!$P$1:$P$18</definedName>
    <definedName name="CATPROF" localSheetId="3">[1]Listados!$K$1:$K$4</definedName>
    <definedName name="CATPROF">Listados!$G$1:$G$4</definedName>
    <definedName name="CENTRO" localSheetId="3">[1]Listados!$E$1:$E$31</definedName>
    <definedName name="CENTRO">Listados!$D$1:$D$30</definedName>
    <definedName name="COMPRA" localSheetId="3">[1]Listados!$I$1:$I$2</definedName>
    <definedName name="COMPRA">Listados!$F$1:$F$2</definedName>
    <definedName name="DATOSSOL" localSheetId="3">'[1]Solicitud para cumplimentar'!$A$64,'[1]Solicitud para cumplimentar'!$A$181:$M$184,'[1]Solicitud para cumplimentar'!$A$157:$M$176,'[1]Solicitud para cumplimentar'!$F$145:$J$152,'[1]Solicitud para cumplimentar'!$A$131:$J$138,'[1]Solicitud para cumplimentar'!$A$120:$D$125,'[1]Solicitud para cumplimentar'!$G$120:$J$125,'[1]Solicitud para cumplimentar'!$A$97:$E$111,'[1]Solicitud para cumplimentar'!$G$97:$G$111,'[1]Solicitud para cumplimentar'!$I$97:$I$111,'[1]Solicitud para cumplimentar'!$A$77:$E$90,'[1]Solicitud para cumplimentar'!$G$77:$G$90,'[1]Solicitud para cumplimentar'!$I$77:$I$90,'[1]Solicitud para cumplimentar'!$A$64:$J$70,'[1]Solicitud para cumplimentar'!$A$64,'[1]Solicitud para cumplimentar'!$A$53:$E$56,'[1]Solicitud para cumplimentar'!$A$42:$E$45,'[1]Solicitud para cumplimentar'!$F$18:$H$20,'[1]Solicitud para cumplimentar'!$F$22:$H$23,'[1]Solicitud para cumplimentar'!$B$3:$M$4,'[1]Solicitud para cumplimentar'!$B$5</definedName>
    <definedName name="DATOSSOL">'Solicitud para cumplimentar'!$A$58,'Solicitud para cumplimentar'!$A$166:$M$169,'Solicitud para cumplimentar'!$A$147:$M$161,'Solicitud para cumplimentar'!#REF!,'Solicitud para cumplimentar'!$A$126:$J$133,'Solicitud para cumplimentar'!$A$110:$D$115,'Solicitud para cumplimentar'!$G$110:$J$115,'Solicitud para cumplimentar'!$A$89:$E$98,'Solicitud para cumplimentar'!$G$89:$G$98,'Solicitud para cumplimentar'!$I$89:$I$98,'Solicitud para cumplimentar'!$A$74:$E$82,'Solicitud para cumplimentar'!$G$74:$G$82,'Solicitud para cumplimentar'!$I$74:$I$82,'Solicitud para cumplimentar'!$A$58:$J$64,'Solicitud para cumplimentar'!$A$58,'Solicitud para cumplimentar'!$A$48:$E$51,'Solicitud para cumplimentar'!$A$38:$E$41,'Solicitud para cumplimentar'!$F$15:$H$16,'Solicitud para cumplimentar'!$F$19:$H$20,'Solicitud para cumplimentar'!$B$4:$M$5,'Solicitud para cumplimentar'!$B$6</definedName>
    <definedName name="DEPARTAMENTO" localSheetId="3">[1]Listados!$C$1:$C$186</definedName>
    <definedName name="DEPARTAMENTO">Listados!$B$1:$B$186</definedName>
    <definedName name="ESCALAS">Listados!$G$1:$G$4</definedName>
    <definedName name="FINEXT" localSheetId="3">[1]Listados!$U$1:$U$6</definedName>
    <definedName name="FINEXT">Listados!$T$1:$T$6</definedName>
    <definedName name="OTROS" localSheetId="3">[1]Listados!$O$1:$O$5</definedName>
    <definedName name="OTROS">Listados!$I$1:$I$5</definedName>
    <definedName name="PERSEXT" localSheetId="3">'[1]Solicitud para cumplimentar'!$A$97:$A$111</definedName>
    <definedName name="PERSEXT">'Solicitud para cumplimentar'!$A$89:$A$98</definedName>
    <definedName name="PERSUCM" localSheetId="3">'[1]Solicitud para cumplimentar'!$A$77:$A$90</definedName>
    <definedName name="PERSUCM">'Solicitud para cumplimentar'!$A$74:$A$82</definedName>
    <definedName name="PROGRAMAS">Listados!$L$1:$L$5</definedName>
    <definedName name="PROVDEF" localSheetId="3">[1]Listados!$W$1:$W$2</definedName>
    <definedName name="PROVDEF">Listados!$K$1:$K$2</definedName>
    <definedName name="SINO" localSheetId="3">[1]Listados!$S$1:$S$2</definedName>
    <definedName name="SINO">Listados!$R$1:$R$2</definedName>
    <definedName name="TAREAS" localSheetId="3">'[1]Solicitud para cumplimentar'!$B$157:$B$176</definedName>
    <definedName name="TAREAS">'Solicitud para cumplimentar'!$B$147:$B$161</definedName>
  </definedNames>
  <calcPr calcId="152511"/>
</workbook>
</file>

<file path=xl/calcChain.xml><?xml version="1.0" encoding="utf-8"?>
<calcChain xmlns="http://schemas.openxmlformats.org/spreadsheetml/2006/main">
  <c r="C99" i="1" l="1"/>
  <c r="F8" i="13" l="1"/>
  <c r="J84" i="1" l="1"/>
  <c r="H84" i="1"/>
  <c r="F84" i="1"/>
  <c r="K38" i="1"/>
  <c r="G32" i="13"/>
  <c r="G34" i="13"/>
  <c r="C12" i="13" l="1"/>
  <c r="K64" i="1" l="1"/>
  <c r="K63" i="1"/>
  <c r="K62" i="1"/>
  <c r="K61" i="1"/>
  <c r="K60" i="1"/>
  <c r="K59" i="1"/>
  <c r="K58" i="1"/>
  <c r="K65" i="1" l="1"/>
  <c r="D84" i="1"/>
  <c r="I13" i="13" l="1"/>
  <c r="C13" i="13"/>
  <c r="F13" i="13"/>
  <c r="D17" i="13" l="1"/>
  <c r="F17" i="13" s="1"/>
  <c r="H17" i="13" s="1"/>
  <c r="D100" i="1" l="1"/>
  <c r="C29" i="1" s="1"/>
  <c r="E38" i="13"/>
  <c r="I134" i="1" l="1"/>
  <c r="H134" i="1"/>
  <c r="G134" i="1"/>
  <c r="J134" i="1"/>
  <c r="K51" i="1"/>
  <c r="K50" i="1"/>
  <c r="K48" i="1"/>
  <c r="L48" i="1" s="1"/>
  <c r="K49" i="1"/>
  <c r="K52" i="1" l="1"/>
  <c r="E83" i="1"/>
  <c r="C83" i="1"/>
  <c r="J100" i="1" l="1"/>
  <c r="H100" i="1"/>
  <c r="F100" i="1"/>
  <c r="L99" i="1" l="1"/>
  <c r="B9" i="13" l="1"/>
  <c r="B10" i="13" l="1"/>
  <c r="B11" i="13"/>
  <c r="B8" i="13"/>
  <c r="L12" i="13"/>
  <c r="G16" i="1" l="1"/>
  <c r="G30" i="13" s="1"/>
  <c r="J12" i="13" l="1"/>
  <c r="B7" i="13" l="1"/>
  <c r="E44" i="13" s="1"/>
  <c r="J17" i="13" l="1"/>
  <c r="K133" i="1" l="1"/>
  <c r="K132" i="1"/>
  <c r="K131" i="1"/>
  <c r="K130" i="1"/>
  <c r="K129" i="1"/>
  <c r="K128" i="1"/>
  <c r="K126" i="1"/>
  <c r="K127" i="1"/>
  <c r="K134" i="1" l="1"/>
  <c r="C87" i="1"/>
  <c r="G19" i="1" l="1"/>
  <c r="G33" i="13" s="1"/>
  <c r="C28" i="1" l="1"/>
  <c r="D22" i="13" s="1"/>
  <c r="J116" i="1"/>
  <c r="H27" i="1" s="1"/>
  <c r="J21" i="13" s="1"/>
  <c r="I116" i="1"/>
  <c r="F27" i="1" s="1"/>
  <c r="H21" i="13" s="1"/>
  <c r="H116" i="1"/>
  <c r="D27" i="1" s="1"/>
  <c r="F21" i="13" s="1"/>
  <c r="G116" i="1"/>
  <c r="C27" i="1" s="1"/>
  <c r="D21" i="13" s="1"/>
  <c r="J27" i="1" l="1"/>
  <c r="L21" i="13" s="1"/>
  <c r="C26" i="1" l="1"/>
  <c r="D20" i="13" s="1"/>
  <c r="K115" i="1" l="1"/>
  <c r="K114" i="1"/>
  <c r="K113" i="1"/>
  <c r="K112" i="1"/>
  <c r="K111" i="1"/>
  <c r="K110" i="1"/>
  <c r="K116" i="1" l="1"/>
  <c r="G125" i="1"/>
  <c r="G109" i="1"/>
  <c r="H26" i="1"/>
  <c r="J20" i="13" s="1"/>
  <c r="I99" i="1"/>
  <c r="F26" i="1"/>
  <c r="H20" i="13" s="1"/>
  <c r="G99" i="1"/>
  <c r="E99" i="1"/>
  <c r="D26" i="1" l="1"/>
  <c r="F20" i="13" s="1"/>
  <c r="C17" i="1"/>
  <c r="B31" i="13" s="1"/>
  <c r="G83" i="1"/>
  <c r="I83" i="1"/>
  <c r="G29" i="1" l="1"/>
  <c r="F29" i="1"/>
  <c r="H23" i="13" s="1"/>
  <c r="I29" i="1"/>
  <c r="H29" i="1"/>
  <c r="J23" i="13" s="1"/>
  <c r="D29" i="1"/>
  <c r="F23" i="13" s="1"/>
  <c r="E29" i="1"/>
  <c r="K83" i="1"/>
  <c r="L83" i="1"/>
  <c r="G17" i="1" s="1"/>
  <c r="F42" i="1"/>
  <c r="K17" i="1" l="1"/>
  <c r="I31" i="13" s="1"/>
  <c r="G31" i="13"/>
  <c r="J65" i="1"/>
  <c r="H25" i="1" s="1"/>
  <c r="J19" i="13" s="1"/>
  <c r="I65" i="1"/>
  <c r="F25" i="1" s="1"/>
  <c r="H19" i="13" s="1"/>
  <c r="H65" i="1"/>
  <c r="D25" i="1" s="1"/>
  <c r="F19" i="13" s="1"/>
  <c r="G65" i="1"/>
  <c r="C25" i="1" s="1"/>
  <c r="D19" i="13" s="1"/>
  <c r="C71" i="1"/>
  <c r="I52" i="1"/>
  <c r="H52" i="1"/>
  <c r="G52" i="1"/>
  <c r="F52" i="1"/>
  <c r="C24" i="1" s="1"/>
  <c r="L49" i="1"/>
  <c r="L50" i="1"/>
  <c r="L51" i="1"/>
  <c r="L52" i="1" l="1"/>
  <c r="D18" i="13"/>
  <c r="J25" i="1"/>
  <c r="L38" i="1"/>
  <c r="C16" i="1" l="1"/>
  <c r="L19" i="13"/>
  <c r="G57" i="1"/>
  <c r="F47" i="1"/>
  <c r="F37" i="1"/>
  <c r="D23" i="1"/>
  <c r="K16" i="1" l="1"/>
  <c r="I30" i="13" s="1"/>
  <c r="B30" i="13"/>
  <c r="K39" i="1"/>
  <c r="K40" i="1"/>
  <c r="L40" i="1" s="1"/>
  <c r="K41" i="1"/>
  <c r="L41" i="1" s="1"/>
  <c r="I42" i="1"/>
  <c r="H24" i="1" s="1"/>
  <c r="J18" i="13" s="1"/>
  <c r="H42" i="1"/>
  <c r="F24" i="1" s="1"/>
  <c r="H18" i="13" s="1"/>
  <c r="G42" i="1"/>
  <c r="D24" i="1" s="1"/>
  <c r="F18" i="13" l="1"/>
  <c r="J24" i="1"/>
  <c r="L39" i="1"/>
  <c r="L42" i="1" s="1"/>
  <c r="G15" i="1" s="1"/>
  <c r="K42" i="1"/>
  <c r="L18" i="13" l="1"/>
  <c r="C15" i="1"/>
  <c r="B29" i="13" s="1"/>
  <c r="G21" i="1"/>
  <c r="G35" i="13" s="1"/>
  <c r="G29" i="13"/>
  <c r="K99" i="1"/>
  <c r="J29" i="1" l="1"/>
  <c r="C20" i="1" s="1"/>
  <c r="D23" i="13"/>
  <c r="J26" i="1"/>
  <c r="L20" i="13" s="1"/>
  <c r="C174" i="1"/>
  <c r="D174" i="1" s="1"/>
  <c r="E174" i="1" s="1"/>
  <c r="K20" i="1" l="1"/>
  <c r="I34" i="13" s="1"/>
  <c r="B34" i="13"/>
  <c r="L23" i="13"/>
  <c r="H125" i="1"/>
  <c r="I125" i="1" s="1"/>
  <c r="J125" i="1" s="1"/>
  <c r="D28" i="1"/>
  <c r="F22" i="13" s="1"/>
  <c r="F28" i="1"/>
  <c r="H22" i="13" s="1"/>
  <c r="H28" i="1"/>
  <c r="J22" i="13" s="1"/>
  <c r="J28" i="1" l="1"/>
  <c r="C18" i="1"/>
  <c r="H30" i="1"/>
  <c r="J24" i="13" s="1"/>
  <c r="F30" i="1"/>
  <c r="H24" i="13" s="1"/>
  <c r="D30" i="1"/>
  <c r="F24" i="13" s="1"/>
  <c r="F23" i="1"/>
  <c r="H23" i="1" s="1"/>
  <c r="E71" i="1"/>
  <c r="G71" i="1" s="1"/>
  <c r="I71" i="1" s="1"/>
  <c r="H109" i="1"/>
  <c r="I109" i="1" s="1"/>
  <c r="J109" i="1" s="1"/>
  <c r="G47" i="1"/>
  <c r="H47" i="1" s="1"/>
  <c r="E87" i="1"/>
  <c r="G87" i="1" s="1"/>
  <c r="I87" i="1" s="1"/>
  <c r="H57" i="1"/>
  <c r="I57" i="1" s="1"/>
  <c r="J57" i="1" s="1"/>
  <c r="K18" i="1" l="1"/>
  <c r="I32" i="13" s="1"/>
  <c r="B32" i="13"/>
  <c r="C19" i="1"/>
  <c r="L22" i="13"/>
  <c r="I47" i="1"/>
  <c r="G37" i="1"/>
  <c r="K19" i="1" l="1"/>
  <c r="I33" i="13" s="1"/>
  <c r="B33" i="13"/>
  <c r="C21" i="1"/>
  <c r="B35" i="13" s="1"/>
  <c r="H37" i="1"/>
  <c r="I37" i="1" l="1"/>
  <c r="C30" i="1" l="1"/>
  <c r="D24" i="13" s="1"/>
  <c r="J30" i="1" l="1"/>
  <c r="L24" i="13" s="1"/>
  <c r="K15" i="1" l="1"/>
  <c r="K21" i="1" l="1"/>
  <c r="I35" i="13" s="1"/>
  <c r="I29" i="13"/>
</calcChain>
</file>

<file path=xl/sharedStrings.xml><?xml version="1.0" encoding="utf-8"?>
<sst xmlns="http://schemas.openxmlformats.org/spreadsheetml/2006/main" count="829" uniqueCount="717">
  <si>
    <t>HISTORIA MODERNA</t>
  </si>
  <si>
    <t>INGENIERIA QUIMICA</t>
  </si>
  <si>
    <t>LOGICA Y FILOSOFIA DE LA CIENCIA</t>
  </si>
  <si>
    <t>MATEMATICA APLICADA</t>
  </si>
  <si>
    <t>MEDICINA Y CIRUGIA ANIMAL</t>
  </si>
  <si>
    <t>OBSTETRICIA Y GINECOLOGIA</t>
  </si>
  <si>
    <t>OPTICA</t>
  </si>
  <si>
    <t>ORGANIZACION DE EMPRESAS</t>
  </si>
  <si>
    <t>PALEONTOLOGIA</t>
  </si>
  <si>
    <t>PARASITOLOGIA</t>
  </si>
  <si>
    <t>PEDIATRIA</t>
  </si>
  <si>
    <t>PETROLOGIA Y GEOQUIMICA</t>
  </si>
  <si>
    <t>PINTURA</t>
  </si>
  <si>
    <t>PREHISTORIA</t>
  </si>
  <si>
    <t>PRODUCCION ANIMAL</t>
  </si>
  <si>
    <t>PSICOBIOLOGIA</t>
  </si>
  <si>
    <t>PSICOLOGIA EVOLUTIVA Y DE LA EDUCACION</t>
  </si>
  <si>
    <t>PSICOLOGIA SOCIAL</t>
  </si>
  <si>
    <t>PSIQUIATRIA</t>
  </si>
  <si>
    <t>QUIMICA ANALITICA</t>
  </si>
  <si>
    <t>RADIOLOGIA Y MEDICINA FISICA</t>
  </si>
  <si>
    <t>TEORIA E HISTORIA DE LA EDUCACION</t>
  </si>
  <si>
    <t>TRABAJO SOCIAL Y SERVICIOS SOCIALES</t>
  </si>
  <si>
    <t>AN. GEOGRAFICO REG. Y GEOGRAFIA FISICA</t>
  </si>
  <si>
    <t>ANATOMIA Y ANAT. PATOLOGICA COMPARADAS</t>
  </si>
  <si>
    <t>ANATOMIA Y EMBRIOLOGIA HUMANA I</t>
  </si>
  <si>
    <t>ANATOMIA Y EMBRIOLOGIA HUMANA II</t>
  </si>
  <si>
    <t>ARQUITECTURA COMPUTADORES Y AUTOMATICA</t>
  </si>
  <si>
    <t>BIOLOGIA CELULAR (MORF.MICROSCOPICA)</t>
  </si>
  <si>
    <t>BIOLOGIA VEGETAL I</t>
  </si>
  <si>
    <t>BIOLOGIA VEGETAL II</t>
  </si>
  <si>
    <t>BIOQUIMICA Y BIOLOGIA MOLECULAR I</t>
  </si>
  <si>
    <t>BIOQUIMICA Y BIOLOGIA MOLECULAR II</t>
  </si>
  <si>
    <t>BIOQUIMICA Y BIOLOGIA MOLECULAR III</t>
  </si>
  <si>
    <t>BIOQUIMICA Y BIOLOGIA MOLECULAR IV</t>
  </si>
  <si>
    <t>C. MATERIALES E INGENIERIA METALURGICA</t>
  </si>
  <si>
    <t>CC. Y TEC. HISTORIOGRAFIC. Y ARQUEOLOGIA</t>
  </si>
  <si>
    <t>CIENCIA POLITICA Y ADMINISTRACION I</t>
  </si>
  <si>
    <t>CIENCIA POLITICA Y ADMINISTRACION II</t>
  </si>
  <si>
    <t>CIENCIA POLITICA Y ADMINISTRACION III</t>
  </si>
  <si>
    <t>CIRUGIA I</t>
  </si>
  <si>
    <t>COMERCIALIZACION E INVESTIG. DE MERCADOS</t>
  </si>
  <si>
    <t>COMUNICACION AUDIOVISUAL Y PUBLICIDAD I</t>
  </si>
  <si>
    <t>COMUNICACION AUDIOVISUAL Y PUBLICIDAD II</t>
  </si>
  <si>
    <t>DERECHO INT. PUB. Y DERECHO INT. PRIV.</t>
  </si>
  <si>
    <t>DERECHO INT. PUB. Y RELACIONES INT.</t>
  </si>
  <si>
    <t>DERECHO TRABAJO Y SEGURIDAD SOCIAL</t>
  </si>
  <si>
    <t>DIBUJO I</t>
  </si>
  <si>
    <t>DIBUJO II</t>
  </si>
  <si>
    <t>DIDACTICA DE LAS MATEMATICAS</t>
  </si>
  <si>
    <t>ECONOMIA APLICADA I</t>
  </si>
  <si>
    <t>ECONOMIA APLICADA II</t>
  </si>
  <si>
    <t>ECONOMIA APLICADA III</t>
  </si>
  <si>
    <t>ECONOMIA APLICADA IV</t>
  </si>
  <si>
    <t>ECONOMIA APLICADA V</t>
  </si>
  <si>
    <t>ECONOMIA APLICADA VI</t>
  </si>
  <si>
    <t>ECONOMIA FINANCIERA Y CONTABILIDAD I</t>
  </si>
  <si>
    <t>ECONOMIA FINANCIERA Y CONTABILIDAD II</t>
  </si>
  <si>
    <t>ECONOMIA FINANCIERA Y CONTABILIDAD III</t>
  </si>
  <si>
    <t>EDAFOLOGIA</t>
  </si>
  <si>
    <t>ESTADISTICA E INVESTIG. OPERATIVA I</t>
  </si>
  <si>
    <t>ESTADISTICA E INVESTIG. OPERATIVA II</t>
  </si>
  <si>
    <t>ESTADISTICA E INVESTIG. OPERATIVA III</t>
  </si>
  <si>
    <t>ESTOMATOLOGIA I</t>
  </si>
  <si>
    <t>ESTOMATOLOGIA II</t>
  </si>
  <si>
    <t>ESTOMATOLOGIA III</t>
  </si>
  <si>
    <t>ESTOMATOLOGIA IV</t>
  </si>
  <si>
    <t>ESTUDIOS HEBREOS Y ARAMEOS</t>
  </si>
  <si>
    <t>EXPRESION MUSICAL Y CORPORAL</t>
  </si>
  <si>
    <t>FARMACOLOGIA (FARMACOGNOSIA Y FARMACOL.)</t>
  </si>
  <si>
    <t>FILOLOGIA ESPAÑOLA II</t>
  </si>
  <si>
    <t>FILOLOGIA ESPAÑOLA III</t>
  </si>
  <si>
    <t>FILOLOGIA ESPAÑOLA IV</t>
  </si>
  <si>
    <t>FILOLOGIA GRIEGA Y LINGUIST. INDOEUROPEA</t>
  </si>
  <si>
    <t>FILOLOGIA INGLESA I</t>
  </si>
  <si>
    <t>FILOLOGIA INGLESA II</t>
  </si>
  <si>
    <t>FILOLOGIA ROMAN., F. ESL. Y LING. GRAL.</t>
  </si>
  <si>
    <t>FILOSOFIA DERECHO, MORAL Y POLITICA I</t>
  </si>
  <si>
    <t>FILOSOFIA DERECHO, MORAL Y POLITICA II</t>
  </si>
  <si>
    <t>FILOSOFIA I</t>
  </si>
  <si>
    <t>FILOSOFIA III</t>
  </si>
  <si>
    <t>FILOSOFIA IV</t>
  </si>
  <si>
    <t>FISICA APLICADA I</t>
  </si>
  <si>
    <t>FISICA APLICADA III</t>
  </si>
  <si>
    <t>FISICA ATOMICA, MOLECULAR Y NUCLEAR</t>
  </si>
  <si>
    <t>FISICA DE LA TIERRA, ASRON. ASTROF. I</t>
  </si>
  <si>
    <t>FISICA DE LA TIERRA, ASTRON. ASTROF. II</t>
  </si>
  <si>
    <t>FISICA DE LOS MATERIALES</t>
  </si>
  <si>
    <t>FISICA TEORIA I</t>
  </si>
  <si>
    <t>FISICA TEORIA II</t>
  </si>
  <si>
    <t>FISIOLOGIA  (FISIOLOGIA ANIMAL II)</t>
  </si>
  <si>
    <t>FISIOLOGIA (FISIOLOGIA ANIMAL)</t>
  </si>
  <si>
    <t>FUNDAMENTOS DEL ANALISIS ECONOMICO I</t>
  </si>
  <si>
    <t>FUNDAMENTOS DEL ANALISIS ECONOMICO II</t>
  </si>
  <si>
    <t>GEODINAMICA</t>
  </si>
  <si>
    <t>HISTORIA DE AMERICA I</t>
  </si>
  <si>
    <t>HISTORIA DE AMERICA II</t>
  </si>
  <si>
    <t>HISTORIA DE LA COMUNICACION SOCIAL</t>
  </si>
  <si>
    <t>HISTORIA DEL ARTE I</t>
  </si>
  <si>
    <t>HISTORIA DEL ARTE II</t>
  </si>
  <si>
    <t>HISTORIA DEL ARTE III</t>
  </si>
  <si>
    <t>HISTORIA DEL DERECHO Y DE LAS INSTITUC.</t>
  </si>
  <si>
    <t>HISTORIA DEL PENSAM. Y MOV. SOC. Y POL.</t>
  </si>
  <si>
    <t>HISTORIA E INSTITUCIONES ECONOMICAS II</t>
  </si>
  <si>
    <t>INGENIERIA SOFTWARE E INT.ARTIF. -L.S.I.</t>
  </si>
  <si>
    <t>LENGUA ESP. Y TEORIA LIT. Y LIT. COMP.</t>
  </si>
  <si>
    <t>MATEMATICA APLICADA (BIOMATEMATICA)</t>
  </si>
  <si>
    <t>MEDICINA FIS. Y REHABIL., HIDROL. MED.</t>
  </si>
  <si>
    <t>MEDICINA I</t>
  </si>
  <si>
    <t>MEDICINA II</t>
  </si>
  <si>
    <t>MEDICINA PREV. SALUD PUB. HIST. CIENCIA</t>
  </si>
  <si>
    <t>METODOLOGIA DE LAS CC DEL COMPORTAMIENTO</t>
  </si>
  <si>
    <t>METODOS INVESTIG. Y DIAG. EN EDUCACION</t>
  </si>
  <si>
    <t>MICROBIOLOGIA I</t>
  </si>
  <si>
    <t>MICROBIOLOGIA II</t>
  </si>
  <si>
    <t>MICROBIOLOGIA III</t>
  </si>
  <si>
    <t>MUSICOLOGIA</t>
  </si>
  <si>
    <t>NUTRICION Y BROMATOLOGIA I</t>
  </si>
  <si>
    <t>NUTRICION Y BROMATOLOGIA II</t>
  </si>
  <si>
    <t>NUTRICION, BROMATOLOGIA Y TECNOL. ALIM.</t>
  </si>
  <si>
    <t>OFTALMOLOGIA Y OTORRINOLARINGOLOGIA</t>
  </si>
  <si>
    <t>OPTICA II</t>
  </si>
  <si>
    <t>PERIODISMO I</t>
  </si>
  <si>
    <t>PERIODISMO II</t>
  </si>
  <si>
    <t>PERIODISMO III</t>
  </si>
  <si>
    <t>PERIODISMO IV</t>
  </si>
  <si>
    <t>PERSONALIDAD, EVALUACION Y TRAT. PSI. I</t>
  </si>
  <si>
    <t>PERSONALIDAD, EVALUACION Y TRAT. PSI. II</t>
  </si>
  <si>
    <t>PSICOLOGIA BASICA I</t>
  </si>
  <si>
    <t>PSICOLOGIA BASICA II</t>
  </si>
  <si>
    <t>QUIMICA FISICA I</t>
  </si>
  <si>
    <t>QUIMICA FISICA II</t>
  </si>
  <si>
    <t>QUIMICA INORGANICA I</t>
  </si>
  <si>
    <t>QUIMICA INORGANICA Y BIOINORGANICA</t>
  </si>
  <si>
    <t>QUIMICA ORGANICA I</t>
  </si>
  <si>
    <t>QUIMICA ORGANICA Y FARMACEUTICA</t>
  </si>
  <si>
    <t>SANIDAD ANIMAL</t>
  </si>
  <si>
    <t>SISTEMAS INFORMATICOS Y COMPUT. -LSICCIA</t>
  </si>
  <si>
    <t>SOCIOLOGIA I</t>
  </si>
  <si>
    <t>SOCIOLOGIA II</t>
  </si>
  <si>
    <t>SOCIOLOGIA III</t>
  </si>
  <si>
    <t>SOCIOLOGIA IV</t>
  </si>
  <si>
    <t>SOCIOLOGIA V</t>
  </si>
  <si>
    <t>SOCIOLOGIA VI</t>
  </si>
  <si>
    <t>TOXICOLOGIA Y FARMACOLOGIA</t>
  </si>
  <si>
    <t>TOXICOLOGIA Y LEGISLACION SANITARIA</t>
  </si>
  <si>
    <t>ZOOLOGIA Y ANTROPOLOGIA FISICA</t>
  </si>
  <si>
    <t>E.E.P.MEDIC.ED.F.DEPORTE</t>
  </si>
  <si>
    <t>E.E.P.MEDICINA LEGAL</t>
  </si>
  <si>
    <t>E.U.ENFERMERIA,F. Y P.</t>
  </si>
  <si>
    <t>E.U.ESTADISTICA</t>
  </si>
  <si>
    <t>E.U.ESTUDIOS EMP.</t>
  </si>
  <si>
    <t>E.U.OPTICA</t>
  </si>
  <si>
    <t>E.U.TRABAJO SOCIAL</t>
  </si>
  <si>
    <t>F.BELLAS ARTES</t>
  </si>
  <si>
    <t>F.CC. QUIMICAS</t>
  </si>
  <si>
    <t>F.CC.DOCUMENTACIÓN</t>
  </si>
  <si>
    <t>F.DERECHO</t>
  </si>
  <si>
    <t>F.FARMACIA</t>
  </si>
  <si>
    <t>F.MEDICINA</t>
  </si>
  <si>
    <t>F.PSICOLOGIA</t>
  </si>
  <si>
    <t>F.VETERINARIA</t>
  </si>
  <si>
    <t>Coste/hora</t>
  </si>
  <si>
    <t>Nombre</t>
  </si>
  <si>
    <t xml:space="preserve">Subtotales horas de dedicación </t>
  </si>
  <si>
    <t>TOTAL</t>
  </si>
  <si>
    <t xml:space="preserve">Partidas </t>
  </si>
  <si>
    <t>Subtotales costes por anualidad</t>
  </si>
  <si>
    <t>nº</t>
  </si>
  <si>
    <t>Pestaña: Solicitud para cumplimentar</t>
  </si>
  <si>
    <t>Costes de personal</t>
  </si>
  <si>
    <t>Otros costes directos</t>
  </si>
  <si>
    <t>Resumen del presupuesto</t>
  </si>
  <si>
    <t>Datos personales y de convocatoria</t>
  </si>
  <si>
    <t xml:space="preserve">Aparatos y equipos </t>
  </si>
  <si>
    <t>APARATOS Y EQUIPOS (INVENTARIABLE)</t>
  </si>
  <si>
    <t>EQUIPOS INFORMÁTICOS (INVENTARIABLE)</t>
  </si>
  <si>
    <t>Pestaña: Solicitud para imprimir</t>
  </si>
  <si>
    <t>Por favor, háganos sus comentarios en materia de personal propio y externo.</t>
  </si>
  <si>
    <t>Refleje en su caso nombre, categoría y cualquier dato que ayude a identificar el problema.</t>
  </si>
  <si>
    <t xml:space="preserve">Segimiento OTRI: </t>
  </si>
  <si>
    <t>DATOS PERSONALES Y DE CONVOCATORIA</t>
  </si>
  <si>
    <t>Por favor, háganos sus comentarios en materia de DATOS PERSONALES O IDENTIFICACIÓN DE LA CONVOCATORIA</t>
  </si>
  <si>
    <t>Refleje cualquier dato que ayude a identificar el problema.</t>
  </si>
  <si>
    <t>LÍMITE EN EL PROYECTO</t>
  </si>
  <si>
    <t>Por favor, háganos sus comentarios sobre la tabla "Límite en el proyecto"</t>
  </si>
  <si>
    <t>Por favor, háganos sus comentarios sobre la tabla "Resumen del presupuesto"</t>
  </si>
  <si>
    <t>EQUIPAMIENTO Y MATERIAL INVENTARIABLE</t>
  </si>
  <si>
    <t>Por favor, háganos sus comentarios sobre la tabla "Aparatos y Equipos" y "Equipamiento Informático"</t>
  </si>
  <si>
    <t xml:space="preserve">Por favor, háganos sus comentarios sobre la tabla "Subcontratación" </t>
  </si>
  <si>
    <t xml:space="preserve">Por favor, háganos sus comentarios sobre la tabla "Otros costes directos" </t>
  </si>
  <si>
    <t>OBSERVACIONES GENERALES</t>
  </si>
  <si>
    <t>Por favor, háganos sus comentarios aquí si su consulta no es clasificable en los apartados anteriores.</t>
  </si>
  <si>
    <t>PROF. ASOCIADO</t>
  </si>
  <si>
    <t>PROF. ASOCIADO CC. DE LA SALUD</t>
  </si>
  <si>
    <t>PROF. AYUDANTE DOCTOR</t>
  </si>
  <si>
    <t>PROF. CONTRATADO DOCTOR</t>
  </si>
  <si>
    <t>En este apartado puede Vd. comunicarnos cualquier sugerencia, problema o duda que haya encontrado al cumplimentar la información que se pide en esta solicitud electrónica. Si lo prefiere, puede Vd. contactar con nosotros en los siguientes datos:
OTRI - UCM
Francisco López García
c/. Donoso Cortés, 65 1º izda.
28015 Madrid
Tel.: 91 394 64 72
correo electrónico: frlopezg@pas.ucm.es</t>
  </si>
  <si>
    <t>Contrato escrito</t>
  </si>
  <si>
    <t>% UCM</t>
  </si>
  <si>
    <t>NO</t>
  </si>
  <si>
    <t>DECLARACIÓN SOBRE TAREAS DE INVESTIGACIÓN</t>
  </si>
  <si>
    <t>INDIQUE LAS TAREAS DE INVESTIGACIÓN EN LAS QUE PARTICIPA SEGÚN LA DENOMINACIÓN DE LA MEMORIA DE INVESTIGACIÓN</t>
  </si>
  <si>
    <t>CÓDIGO</t>
  </si>
  <si>
    <t>DENOMINACIÓN DE LA TAREA</t>
  </si>
  <si>
    <t>Personal UCM adscrito a esta tarea</t>
  </si>
  <si>
    <t>INDIQUE CON LA MÁXIMA PRECISIÓN LAS FUENTES DE FINANCIACIÓN QUE VA A DESTINAR A SUFRAGAR EL INVENTARIABLE NO FINANCIADO.</t>
  </si>
  <si>
    <t>CONTRATO DE INVESTIGACIÓN</t>
  </si>
  <si>
    <t>REMANENTE DE UN PROYECTO JUSTIFICADO Y CERRADO</t>
  </si>
  <si>
    <t>PORCENTAJE DE INVENTARIABLE NO CARGADO EN OTRO PROYECTO</t>
  </si>
  <si>
    <t>FUENTE EXTERNA DE FINANCIACIÓN</t>
  </si>
  <si>
    <t>DESCRIPCIÓN DETALLADA DE LA FUENTE DE FINANCIACIÓN EXTERNA</t>
  </si>
  <si>
    <t>IMPORTE</t>
  </si>
  <si>
    <t>OTROS (PROPORCIONE A CONTINUACIÓN UNA DESCRIPCIÓN DETALLADA)</t>
  </si>
  <si>
    <t>Teléfono:</t>
  </si>
  <si>
    <t>Alertas</t>
  </si>
  <si>
    <t>alertas activas</t>
  </si>
  <si>
    <t>tarea cumplida</t>
  </si>
  <si>
    <t xml:space="preserve">Adelanto anualidades </t>
  </si>
  <si>
    <t>Seguimiento justificaciones</t>
  </si>
  <si>
    <t>solicitar datos de gasto a FG-UCM</t>
  </si>
  <si>
    <t>cumplimentar documentación</t>
  </si>
  <si>
    <t>firmas</t>
  </si>
  <si>
    <t>envío</t>
  </si>
  <si>
    <t>requisitos especiales*</t>
  </si>
  <si>
    <t>*</t>
  </si>
  <si>
    <t>año</t>
  </si>
  <si>
    <t>dias que faltan para fin anualidad</t>
  </si>
  <si>
    <t xml:space="preserve">Costes indirectos </t>
  </si>
  <si>
    <t>Jornada anual</t>
  </si>
  <si>
    <t>Nº empleados medio a jornada completa</t>
  </si>
  <si>
    <t>Horas totales UCM</t>
  </si>
  <si>
    <t>Cuentas</t>
  </si>
  <si>
    <t>DATOS PROVISIONALES</t>
  </si>
  <si>
    <t>DATOS DEFINITIVOS</t>
  </si>
  <si>
    <t>DENOMINACIÓN</t>
  </si>
  <si>
    <t>Elementos de transporte</t>
  </si>
  <si>
    <t>Arrendamientos y cánones</t>
  </si>
  <si>
    <t>Reparaciones y conservación</t>
  </si>
  <si>
    <t>Servicios de profesionales independientes</t>
  </si>
  <si>
    <t>Transportes: aquellos realizados por terceros por cuenta de la empresa</t>
  </si>
  <si>
    <t>Transportes realizados para las ventas</t>
  </si>
  <si>
    <t>Primas de seguros</t>
  </si>
  <si>
    <t>Publicidad, propaganda y relaciones públicas</t>
  </si>
  <si>
    <t>Suministros</t>
  </si>
  <si>
    <t>Comunicaciones y otros servicios</t>
  </si>
  <si>
    <t>Dietas</t>
  </si>
  <si>
    <t>Locomoción</t>
  </si>
  <si>
    <t>Traslados</t>
  </si>
  <si>
    <t xml:space="preserve">Amortización del inmovilizado inmaterial </t>
  </si>
  <si>
    <t xml:space="preserve">Amortización del inmovilizado material </t>
  </si>
  <si>
    <t>SUBCONTRATACIÓN
(Recuerde incluir la subcontratación en las tareas de investigación de la memoria. La UCM no admite personal autónomo)</t>
  </si>
  <si>
    <t>DEDICACIÓN 100% EQUIPO CUYA VIDA ÚTIL COINCIDE CON PROYECTO</t>
  </si>
  <si>
    <t>¿se necesitan 3 ofertas?</t>
  </si>
  <si>
    <t>Acrónimo</t>
  </si>
  <si>
    <t>Presupuesto</t>
  </si>
  <si>
    <t>Total</t>
  </si>
  <si>
    <t>Materiales utilizados</t>
  </si>
  <si>
    <t>Dedicación</t>
  </si>
  <si>
    <t>SUBCONTRATACIÓN</t>
  </si>
  <si>
    <t>Entidad subcontratada</t>
  </si>
  <si>
    <t>Actividad subcontratada</t>
  </si>
  <si>
    <t>OTROS COSTES DIRECTOS</t>
  </si>
  <si>
    <t>Descripción</t>
  </si>
  <si>
    <t>Concepto</t>
  </si>
  <si>
    <t>RESUMEN DEL PRESUPUESTO</t>
  </si>
  <si>
    <t>Aparatos y equipos</t>
  </si>
  <si>
    <t>Gasto de personal</t>
  </si>
  <si>
    <t>Subcontratación</t>
  </si>
  <si>
    <t>Otros Costes directos</t>
  </si>
  <si>
    <t>Costes indirectos</t>
  </si>
  <si>
    <t>Precio</t>
  </si>
  <si>
    <t>Financiación 
externa al proyecto</t>
  </si>
  <si>
    <t>Periodo de ejecución</t>
  </si>
  <si>
    <t>Total de la partida</t>
  </si>
  <si>
    <t>PERSONAL</t>
  </si>
  <si>
    <t>Desde</t>
  </si>
  <si>
    <t>Hasta</t>
  </si>
  <si>
    <t>ANALISIS MATEMATICO</t>
  </si>
  <si>
    <t>ANATOMIA PATOLOGICA</t>
  </si>
  <si>
    <t>ANTROPOLOGIA SOCIAL</t>
  </si>
  <si>
    <t>BIBLIOTECONOMIA Y DOCUMENTACION</t>
  </si>
  <si>
    <t>BIOLOGIA CELULAR</t>
  </si>
  <si>
    <t>CRISTALOGRAFIA Y MINERALOGIA</t>
  </si>
  <si>
    <t>DERECHO ADMINISTRATIVO</t>
  </si>
  <si>
    <t>DERECHO CIVIL</t>
  </si>
  <si>
    <t>DERECHO CONSTITUCIONAL</t>
  </si>
  <si>
    <t>DERECHO ECLESIASTICO DEL ESTADO</t>
  </si>
  <si>
    <t>DERECHO FINANCIERO Y TRIBUTARIO</t>
  </si>
  <si>
    <t>DERECHO MERCANTIL</t>
  </si>
  <si>
    <t>DERECHO PENAL</t>
  </si>
  <si>
    <t>DERECHO PROCESAL</t>
  </si>
  <si>
    <t>DERECHO ROMANO</t>
  </si>
  <si>
    <t>DIDACTICA DE LA EXPRESION PLASTICA</t>
  </si>
  <si>
    <t>DIDACTICA DE LA LENGUA Y LA LITERATURA</t>
  </si>
  <si>
    <t>DIDACTICA DE LAS CIENCIAS EXPERIMENTALES</t>
  </si>
  <si>
    <t>DIDACTICA DE LAS CIENCIAS SOCIALES</t>
  </si>
  <si>
    <t>DIDACTICA Y ORGANIZACION ESCOLAR</t>
  </si>
  <si>
    <t>ECOLOGIA</t>
  </si>
  <si>
    <t>ENFERMERIA</t>
  </si>
  <si>
    <t>ESCULTURA</t>
  </si>
  <si>
    <t>ESTRATIGRAFIA</t>
  </si>
  <si>
    <t>ESTUDIOS ARABES E ISLAMICOS</t>
  </si>
  <si>
    <t>FARMACIA Y TECNOLOGIA FARMACEUTICA</t>
  </si>
  <si>
    <t>FARMACOLOGIA</t>
  </si>
  <si>
    <t>FILOLOGIA ALEMANA</t>
  </si>
  <si>
    <t>FILOLOGIA FRANCESA</t>
  </si>
  <si>
    <t>FILOLOGIA ITALIANA</t>
  </si>
  <si>
    <t>FILOLOGIA LATINA</t>
  </si>
  <si>
    <t>FISIOLOGIA</t>
  </si>
  <si>
    <t>GENETICA</t>
  </si>
  <si>
    <t>GEOGRAFIA HUMANA</t>
  </si>
  <si>
    <t>GEOMETRIA Y TOPOLOGIA</t>
  </si>
  <si>
    <t>HISTORIA ANTIGUA</t>
  </si>
  <si>
    <t>HISTORIA CONTEMPORANEA</t>
  </si>
  <si>
    <t>HISTORIA E INSTITUCIONES ECONOMICAS</t>
  </si>
  <si>
    <t>HISTORIA MEDIEVAL</t>
  </si>
  <si>
    <t>Régimen y Normativa</t>
  </si>
  <si>
    <t>INSTRUCCIONES BÁSICAS DE USO DE ESTA SOLICITUD ELECTRONICA</t>
  </si>
  <si>
    <t>VIDA ÚTIL</t>
  </si>
  <si>
    <t xml:space="preserve">FUENTES EXTERNAS DEL PROYECTO
</t>
  </si>
  <si>
    <t>Categoría
profesional</t>
  </si>
  <si>
    <t>GASTOS DE PERSONAL CONTRATADO</t>
  </si>
  <si>
    <t>SI</t>
  </si>
  <si>
    <t>Nombre y Apellidos del  IP</t>
  </si>
  <si>
    <t>Título del proyecto</t>
  </si>
  <si>
    <t>PRESUPUESTO TOTAL</t>
  </si>
  <si>
    <t>F.COMERCIO Y TURISMO</t>
  </si>
  <si>
    <t>F.ENFERMERÍA, FISIOTERAPIA Y PODOLOGÍA</t>
  </si>
  <si>
    <t>F. ESTUDIOS ESTADÍSTICOS</t>
  </si>
  <si>
    <t>F.ÓPTICA Y OPTOMETRÍA</t>
  </si>
  <si>
    <t>F.TRABAJO SOCIAL</t>
  </si>
  <si>
    <t>F.ODONTOLOGÍA</t>
  </si>
  <si>
    <t>F.INFORMÁTICA</t>
  </si>
  <si>
    <t>F.GEOGRAFÍA E HISTORIA</t>
  </si>
  <si>
    <t>F.FILOSOFÍA</t>
  </si>
  <si>
    <t>F.FILOLOGÍA</t>
  </si>
  <si>
    <t>F.EDUCACIN-C.F.P.</t>
  </si>
  <si>
    <t>F.CC.POLÍTICAS Y SOCIOLOGÍA</t>
  </si>
  <si>
    <t>F.CC.MATEMÁTICAS</t>
  </si>
  <si>
    <t>F.CC.INFORMACIÓN</t>
  </si>
  <si>
    <t>F.CC.GEOLÓGICAS</t>
  </si>
  <si>
    <t>F.CC.FÍSICAS</t>
  </si>
  <si>
    <t>F.CC.ECONÓMICAS Y EMP.</t>
  </si>
  <si>
    <t>F.CC.BIOLÓGICAS</t>
  </si>
  <si>
    <t>Facultad/Escuela/Instituto</t>
  </si>
  <si>
    <t>Anualidades</t>
  </si>
  <si>
    <t>Materiales</t>
  </si>
  <si>
    <t>DATOS DEL PROYECTO</t>
  </si>
  <si>
    <t>Departamento</t>
  </si>
  <si>
    <t xml:space="preserve">Materiales </t>
  </si>
  <si>
    <t>FINANCIACIÓN EXTERNA</t>
  </si>
  <si>
    <t>Inversiones en aparatos 
y equipos</t>
  </si>
  <si>
    <t>Gastos No Financiables</t>
  </si>
  <si>
    <t xml:space="preserve">Total de gastos </t>
  </si>
  <si>
    <t>Email:</t>
  </si>
  <si>
    <t>Compra /Alquiler</t>
  </si>
  <si>
    <t>Total de gastos</t>
  </si>
  <si>
    <t>Subvención 
Solicitada</t>
  </si>
  <si>
    <t>Inversiones en aparatos 
informáticos</t>
  </si>
  <si>
    <t>Aparatos Informáticos</t>
  </si>
  <si>
    <t>Gastos No financiables</t>
  </si>
  <si>
    <t xml:space="preserve">Subvención solicitada </t>
  </si>
  <si>
    <t>Álgebra</t>
  </si>
  <si>
    <t>Análisis Geográfico Regional y Geografía Física</t>
  </si>
  <si>
    <t>Análisis Matemático</t>
  </si>
  <si>
    <t>Anatomía Patológica</t>
  </si>
  <si>
    <t>Anatomía y Anatomía Patológica Comparada (Anatomía y Embriología)</t>
  </si>
  <si>
    <t>Anatomía y Embriología Humanas</t>
  </si>
  <si>
    <t>Antropología Social</t>
  </si>
  <si>
    <t>Arquitectura de Computadores y Automática</t>
  </si>
  <si>
    <t>Biblioteconomía y Documentación</t>
  </si>
  <si>
    <t>Biología Celular</t>
  </si>
  <si>
    <t>Biología Celular (Morfología Microscópica)</t>
  </si>
  <si>
    <t>Biología Vegetal I (Botánica y Fisiología Vegetal)</t>
  </si>
  <si>
    <t>Biología Vegetal II</t>
  </si>
  <si>
    <t>Bioquímica y Biología Molecular I</t>
  </si>
  <si>
    <t>Bioquímica y Biología Molecular II</t>
  </si>
  <si>
    <t>Bioquímica y Biología Molecular III</t>
  </si>
  <si>
    <t>Bioquímica y Biología Molecular IV</t>
  </si>
  <si>
    <t>Ciencia de los Materiales e Ingeniería Metalúrgica</t>
  </si>
  <si>
    <t>Ciencia Política y de la Administración I</t>
  </si>
  <si>
    <t>Ciencia Política y de la Administración II</t>
  </si>
  <si>
    <t>Ciencia Política y de la Administración III (Teorías y Formas Políticas y Geografía Humana)</t>
  </si>
  <si>
    <t>Ciencias y Técnicas Historiográficas y de Arqueología</t>
  </si>
  <si>
    <t>Cirugía</t>
  </si>
  <si>
    <t>Comercialización e Investigación de Mercados</t>
  </si>
  <si>
    <t>Comunicación Audiovisual y Publicidad I</t>
  </si>
  <si>
    <t>Comunicación Audiovisual y Publicidad II</t>
  </si>
  <si>
    <t>Cristalografía y Mineralogía</t>
  </si>
  <si>
    <t>Derecho Administrativo</t>
  </si>
  <si>
    <t>Derecho Civil</t>
  </si>
  <si>
    <t>Derecho Constitucional</t>
  </si>
  <si>
    <t>Derecho del Trabajo y de la Seguridad Social</t>
  </si>
  <si>
    <t>Derecho Eclesiástico del Estado</t>
  </si>
  <si>
    <t>Derecho Financiero y Tributario</t>
  </si>
  <si>
    <t>Derecho Internacional Público y Derecho Internacional Privado</t>
  </si>
  <si>
    <t>Derecho Internacional Público y Relaciones Internacionales (Estudios Internacionales)</t>
  </si>
  <si>
    <t>Derecho Mercantil</t>
  </si>
  <si>
    <t>Derecho Penal</t>
  </si>
  <si>
    <t>Derecho Procesal</t>
  </si>
  <si>
    <t>Derecho Romano</t>
  </si>
  <si>
    <t>Dibujo I (Dibujo y Grabado)</t>
  </si>
  <si>
    <t>Dibujo II (Diseño e Imagen)</t>
  </si>
  <si>
    <t>Didáctica de la Expresión Plástica</t>
  </si>
  <si>
    <t>Didáctica de la Lengua y la Literatura (Español, Francés e Inglés)</t>
  </si>
  <si>
    <t>Didáctica de las Ciencias Experimentales (Física, Química, Biología y Geología)</t>
  </si>
  <si>
    <t>Didáctica de las Ciencias Sociales (Geografía, Historia, Historia del Arte)</t>
  </si>
  <si>
    <t>Didáctica de las Matemáticas</t>
  </si>
  <si>
    <t>Didáctica y Organización Escolar</t>
  </si>
  <si>
    <t>Ecología</t>
  </si>
  <si>
    <t>Economía Aplicada I (Economía Internacional y Desarrollo)</t>
  </si>
  <si>
    <t>Economía Aplicada II (Estructura Económica y Economía Industrial)</t>
  </si>
  <si>
    <t>Economía Aplicada III (Política Económica)</t>
  </si>
  <si>
    <t>Economía Aplicada IV (Economía Política y Hacienda Pública)</t>
  </si>
  <si>
    <t>Economía Aplicada V</t>
  </si>
  <si>
    <t>Economía Aplicada VI (Hacienda Pública y Sistema Fiscal)</t>
  </si>
  <si>
    <t>Economía Financiera y Contabilidad I (Economía Financiera y Actuarial)</t>
  </si>
  <si>
    <t>Economía Financiera y Contabilidad II (Contabilidad)</t>
  </si>
  <si>
    <t>Economía Financiera y Contabilidad III (Economía y Administración Financiera de la Empresa)</t>
  </si>
  <si>
    <t>Edafología</t>
  </si>
  <si>
    <t>Enfermería</t>
  </si>
  <si>
    <t>Escultura</t>
  </si>
  <si>
    <t>Estadística e Investigación Operativa</t>
  </si>
  <si>
    <t>Estadística e Investigación Operativa II (Métodos de Decisión)</t>
  </si>
  <si>
    <t>Estadística e Investigación Operativa III</t>
  </si>
  <si>
    <t>Estomatología I (Prótesis Bucofacial)</t>
  </si>
  <si>
    <t>Estomatología II (Odontología Conservadora)</t>
  </si>
  <si>
    <t>Estomatología III (Medicina y Cirugía Buco-Facial)</t>
  </si>
  <si>
    <t>Estomatología IV (Profilaxis, Odontopediatría y Ortodoncia)</t>
  </si>
  <si>
    <t>Estratigrafía</t>
  </si>
  <si>
    <t>Estudios Árabes e Islámicos</t>
  </si>
  <si>
    <t>Estudios Hebreos y Arameos</t>
  </si>
  <si>
    <t>Expresión Musical y Corporal</t>
  </si>
  <si>
    <t>Farmacia y Tecnología Farmacéutica</t>
  </si>
  <si>
    <t>Farmacología</t>
  </si>
  <si>
    <t>Farmacología (Farmacognosia y Farmacología Experimental)</t>
  </si>
  <si>
    <t>Filología Alemana</t>
  </si>
  <si>
    <t>Filología Española II (Literatura Española)</t>
  </si>
  <si>
    <t>Filología Española III (Lengua y Literatura)</t>
  </si>
  <si>
    <t>Filología Española IV (Bibliografía Española y Literatura Hispanoamericana)</t>
  </si>
  <si>
    <t>Filología Francesa</t>
  </si>
  <si>
    <t>Filología Griega y Lingüística Indoeuropea</t>
  </si>
  <si>
    <t>Filología Inglesa I (Lengua y Lingüistica Inglesa)</t>
  </si>
  <si>
    <t>Filología Inglesa II (Literatura de los Paises de Lengua Inglesa)</t>
  </si>
  <si>
    <t>Filología Italiana</t>
  </si>
  <si>
    <t>Filología Latina</t>
  </si>
  <si>
    <t>Filología Románica, Filología Eslava y Lingüística General</t>
  </si>
  <si>
    <t>Filosofía del Derecho, Moral y Política I</t>
  </si>
  <si>
    <t>Filosofía del Derecho, Moral y Política II (Ética y Sociología)</t>
  </si>
  <si>
    <t>Filosofía Teorética</t>
  </si>
  <si>
    <t>Física Aplicada I (Termología)</t>
  </si>
  <si>
    <t>Física Aplicada III (Electricidad y Electrónica)</t>
  </si>
  <si>
    <t>Física Atómica, Molecular y Nuclear</t>
  </si>
  <si>
    <t>Física de la Tierra, Astronomía y Astrofísica I (Geofísica y Meteorología) (Astronomía y Geodesia)</t>
  </si>
  <si>
    <t>Física de la Tierra, Astronomía y Astrofísica II (Astrofísica y Ciencias de la Atmósfera)</t>
  </si>
  <si>
    <t>Física de Materiales</t>
  </si>
  <si>
    <t>Física Teórica I</t>
  </si>
  <si>
    <t>Física Teórica II (Métodos Matemáticos de la física)</t>
  </si>
  <si>
    <t>Fisiología</t>
  </si>
  <si>
    <t>Fisiología (Fisiología Animal II)</t>
  </si>
  <si>
    <t>Fisiología (Fisiología Animal)</t>
  </si>
  <si>
    <t>Fundamentos del Análisis Económico I (Análisis Económico)</t>
  </si>
  <si>
    <t>Fundamentos del Análisis Económico II (Economía Cuantitativa)</t>
  </si>
  <si>
    <t>Genética</t>
  </si>
  <si>
    <t>Geodinámica</t>
  </si>
  <si>
    <t>Geografía Humana</t>
  </si>
  <si>
    <t>Geometría y Topología</t>
  </si>
  <si>
    <t>Historia Antigua</t>
  </si>
  <si>
    <t>Historia Contemporánea</t>
  </si>
  <si>
    <t>Historia de América I</t>
  </si>
  <si>
    <t>Historia de América II (Antropología de América)</t>
  </si>
  <si>
    <t>Historia de la Comunicación Social</t>
  </si>
  <si>
    <t>Historia de la Filosofía, Estética y Teoría del Conocimiento</t>
  </si>
  <si>
    <t>Historia del Arte I (Medieval)</t>
  </si>
  <si>
    <t>Historia del Arte II (Moderno)</t>
  </si>
  <si>
    <t>Historia del Arte III (Contemporáneo)</t>
  </si>
  <si>
    <t>Historia del Derecho y de las Instituciones</t>
  </si>
  <si>
    <t>Historia del Pensamiento y de los Movimientos Sociales y Políticos</t>
  </si>
  <si>
    <t>Historia e Instituciones Económicas I</t>
  </si>
  <si>
    <t>Historia e Instituciones Económicas II (Historia Económica)</t>
  </si>
  <si>
    <t>Historia Medieval</t>
  </si>
  <si>
    <t>Historia Moderna</t>
  </si>
  <si>
    <t>Ingeniería de Software e Inteligencia Artificial - Lenguajes y Sistemas Informáticos</t>
  </si>
  <si>
    <t>Ingeniería Química</t>
  </si>
  <si>
    <t>Lengua Española y Teoría de la Literatura y Literatura Comparada</t>
  </si>
  <si>
    <t>Lógica y Filosofía de la Ciencia</t>
  </si>
  <si>
    <t>Matemática Aplicada</t>
  </si>
  <si>
    <t>Matemática Aplicada (Biomatematica)</t>
  </si>
  <si>
    <t>Medicina</t>
  </si>
  <si>
    <t>Medicina Física y de Rehabilitación. Hidrología Médica.</t>
  </si>
  <si>
    <t>Medicina Preventiva y Salud Pública (Historia de la Ciencia)</t>
  </si>
  <si>
    <t>Medicina y Cirugía Animal</t>
  </si>
  <si>
    <t>Metodología de las Ciencias del Comportamiento</t>
  </si>
  <si>
    <t>Métodos de Investigación y Diagnóstico en Educación</t>
  </si>
  <si>
    <t>Microbiología I</t>
  </si>
  <si>
    <t>Microbiología II</t>
  </si>
  <si>
    <t>Microbiología III</t>
  </si>
  <si>
    <t>Musicología</t>
  </si>
  <si>
    <t>Nutrición y Bromatología I (Nutrición)</t>
  </si>
  <si>
    <t>Nutrición y Bromatología II (Bromatología)</t>
  </si>
  <si>
    <t>Nutrición, Bromatología y Tecnología de los Alimentos</t>
  </si>
  <si>
    <t>Obstetricia y Ginecología</t>
  </si>
  <si>
    <t>Oftalmología y Otorrinolaringología</t>
  </si>
  <si>
    <t>Óptica</t>
  </si>
  <si>
    <t>Óptica II: Optometría y Visión</t>
  </si>
  <si>
    <t>Organización de Empresas</t>
  </si>
  <si>
    <t>Paleontología</t>
  </si>
  <si>
    <t>Parasitología</t>
  </si>
  <si>
    <t>Pediatría</t>
  </si>
  <si>
    <t>Periodismo I (Análisis del Mensaje Informativo)</t>
  </si>
  <si>
    <t>Periodismo II (Estructura y Tecnología de la Información)</t>
  </si>
  <si>
    <t>Periodismo III (Teoría General de la Información)</t>
  </si>
  <si>
    <t>Periodismo IV (Empresa Informativa)</t>
  </si>
  <si>
    <t>Personalidad, Evaluación y Tratamiento Psicológico I (Personalidad, Evaluación y Psicología Clínica)</t>
  </si>
  <si>
    <t>Personalidad, Evaluación y Tratamiento Psicológico II (Psicología Diferencial y del Trabajo)</t>
  </si>
  <si>
    <t>Petrología y Geoquímica</t>
  </si>
  <si>
    <t>Pintura (Pintura y Restauración)</t>
  </si>
  <si>
    <t>Prehistoria</t>
  </si>
  <si>
    <t>Producción Animal</t>
  </si>
  <si>
    <t>Psicobiología</t>
  </si>
  <si>
    <t>Psicología Básica I (Procesos Básicos)</t>
  </si>
  <si>
    <t>Psicología Básica II (Procesos Cognitivos)</t>
  </si>
  <si>
    <t>Psicología Evolutiva y de la Educación</t>
  </si>
  <si>
    <t>Psicología Social</t>
  </si>
  <si>
    <t>Psiquiatría</t>
  </si>
  <si>
    <t>Química Analítica</t>
  </si>
  <si>
    <t>Química Física I</t>
  </si>
  <si>
    <t>Química Física II (Físico-Química Farmacéutica)</t>
  </si>
  <si>
    <t>Química Inorgánica I</t>
  </si>
  <si>
    <t>Química Inorgánica y Bioinorgánica</t>
  </si>
  <si>
    <t>Química Orgánica I</t>
  </si>
  <si>
    <t>Química Orgánica y Farmacéutica</t>
  </si>
  <si>
    <t>Radiología y Medicina Física (Radiología)</t>
  </si>
  <si>
    <t>Sanidad Animal</t>
  </si>
  <si>
    <t>Sistemas Informáticos y Computación - Lenguajes y Sistemas Informáticos y Ciencias de la Computación e Inteligencia Artificial</t>
  </si>
  <si>
    <t>Sociología I (Cambio Social)</t>
  </si>
  <si>
    <t>Sociología II (Ecología Humana y Población)</t>
  </si>
  <si>
    <t>Sociología III (Estructura Social) (Sociología de la Educación)</t>
  </si>
  <si>
    <t>Sociología IV (Métodos de la Investigación y Teoría de la Comunicación)</t>
  </si>
  <si>
    <t>Sociología V (Teoría Sociológica)</t>
  </si>
  <si>
    <t>Sociología VI (Opinión Pública y Cultura de Masas)</t>
  </si>
  <si>
    <t>Teoría e Historia de la Educación</t>
  </si>
  <si>
    <t>Toxicología y Farmacología</t>
  </si>
  <si>
    <t>Toxicología y Legislación Sanitaria</t>
  </si>
  <si>
    <t>Trabajo Social y Servicios Sociales</t>
  </si>
  <si>
    <t>Zoología y Antropología Física</t>
  </si>
  <si>
    <t>Sección Departamental de Arquitectura de Computadores y Automática (Arquitectura y Tecnología de Computadores e Ingeniería de Sistemas y Automática)</t>
  </si>
  <si>
    <t>Sección Departamental de Biblioteconomía y Documentación</t>
  </si>
  <si>
    <t>Sección Departamental de Bioquímica y Biología Molecular I</t>
  </si>
  <si>
    <t>Sección Departamental de Derecho Administrativo</t>
  </si>
  <si>
    <t>Sección Departamental de Derecho Civil</t>
  </si>
  <si>
    <t>Sección Departamental de Derecho Constitucional</t>
  </si>
  <si>
    <t>Sección Departamental de Derecho del Trabajo y de la Seguridad Social</t>
  </si>
  <si>
    <t>Sección Departamental de Derecho Internacional Público y Relaciones Internacionales (Estudios Internacionales)</t>
  </si>
  <si>
    <t>Sección Departamental de Derecho Mercantil</t>
  </si>
  <si>
    <t>Sección Departamental de Didáctica de la Expresión Plástica</t>
  </si>
  <si>
    <t>Sección Departamental de Economía Aplicada II (Estructura Económica y Economía Industrial)</t>
  </si>
  <si>
    <t>Sección Departamental de Economía Aplicada IV (Economía Política y Hacienda Pública)</t>
  </si>
  <si>
    <t>Sección Departamental de Economía Financiera y Contabilidad II (Contabilidad)</t>
  </si>
  <si>
    <t>Sección Departamental de Estadística e Investigación Operativa</t>
  </si>
  <si>
    <t>Sección Departamental de Estadística e Investigación Operativa II (Métodos de Decisión)</t>
  </si>
  <si>
    <t>Sección Departamental de Filosofía del Derecho Moral y Política I</t>
  </si>
  <si>
    <t>Sección Departamental de Física de la Tierra, Astronomía y Astrofísica I (Geofísica y Meteorología) (Astronomía y Geodesia)</t>
  </si>
  <si>
    <t>Sección Departamental de Fisiología (Fisiología Animal)</t>
  </si>
  <si>
    <t>Sección Departamental de Historia del Arte III (Contemporáneo)</t>
  </si>
  <si>
    <t>Sección Departamental de Matemática Aplicada</t>
  </si>
  <si>
    <t>Sección Departamental de Matemática Aplicada (Biomatemática)</t>
  </si>
  <si>
    <t>Sección Departamental de Oftalmología y Otorrinolaringología</t>
  </si>
  <si>
    <t>Sección Departamental de Óptica</t>
  </si>
  <si>
    <t>Sección Departamental de Psicobiología</t>
  </si>
  <si>
    <t>Sección Departamental de Psicología Básica II (Procesos Cognitivos)</t>
  </si>
  <si>
    <t>Sección Departamental de Psicología Evolutiva y de la Educación</t>
  </si>
  <si>
    <t>Sección Departamental de Psicología Social</t>
  </si>
  <si>
    <t>Sección Departamental de Química Analítica</t>
  </si>
  <si>
    <t>Sección Departamental de Química Orgánica I</t>
  </si>
  <si>
    <t>Sección Departamental de Sistemas Informáticos y Computación -Lenguajes y Sistemas Informáticos y Ciencia de la Computación e Inteligencia Artificial-</t>
  </si>
  <si>
    <t>Sección Departamental de Sociología III (Estructura Social) (Sociología de la Educación)</t>
  </si>
  <si>
    <t>Sección Departamental de Sociología IV (Métodos de la Investigación y Teoría de la Comunicación)</t>
  </si>
  <si>
    <t>Sección Departamental de Sociología VI (Opinión Pública y Cultura de Masas)</t>
  </si>
  <si>
    <t>Seminario de Alemán</t>
  </si>
  <si>
    <t>Seminario de Análisis Geográfico Regional y Geografía Física</t>
  </si>
  <si>
    <t>Seminario de Derecho Civil</t>
  </si>
  <si>
    <t>Seminario de Derecho del Trabajo y Seguridad Social</t>
  </si>
  <si>
    <t>Seminario de Derecho Financiero y Tributario</t>
  </si>
  <si>
    <t>Seminario de Derecho Mercantil</t>
  </si>
  <si>
    <t>Seminario de Economía Aplicada VI</t>
  </si>
  <si>
    <t>Seminario de Economía Financiera y Contabilidad III</t>
  </si>
  <si>
    <t>Seminario de Francés</t>
  </si>
  <si>
    <t>Seminario de Historia e Instituciones Económicas I</t>
  </si>
  <si>
    <t>Seminario de Historia Económica</t>
  </si>
  <si>
    <t>Seminario de Inglés</t>
  </si>
  <si>
    <t>Seminario de Marketing</t>
  </si>
  <si>
    <t>Seminario de Organización de Empresas</t>
  </si>
  <si>
    <t>Seminario de Política Económica</t>
  </si>
  <si>
    <t>Unidad Docente de Álgebra</t>
  </si>
  <si>
    <t>Unidad Docente de Anatomía y Embriología Humanas</t>
  </si>
  <si>
    <t>Unidad Docente de Antropología Social</t>
  </si>
  <si>
    <t>Unidad Docente de Bioquímica y Biología Molecular IV</t>
  </si>
  <si>
    <t>Unidad Docente de Ciencia Política y de la Administración II</t>
  </si>
  <si>
    <t>Unidad Docente de Comercialización e Investigación de Mercados</t>
  </si>
  <si>
    <t>Unidad Docente de Derecho Administrativo</t>
  </si>
  <si>
    <t>Unidad Docente de Derecho Civil</t>
  </si>
  <si>
    <t>Unidad Docente de Derecho del Trabajo y de la Seguridad Social</t>
  </si>
  <si>
    <t>Unidad Docente de Derecho Mercantil</t>
  </si>
  <si>
    <t>Unidad Docente de Economía Aplicada III</t>
  </si>
  <si>
    <t>Unidad Docente de Economía Aplicada IV (Economía Política y Hacienda Pública)</t>
  </si>
  <si>
    <t>Unidad Docente de Filología Española IV</t>
  </si>
  <si>
    <t>Unidad Docente de Filología Inglesa</t>
  </si>
  <si>
    <t>Unidad Docente de Filología Inglesa I</t>
  </si>
  <si>
    <t>Unidad Docente de Filología Inglesa I (Lengua y Lingüística Inglesa)</t>
  </si>
  <si>
    <t>Unidad Docente de Filosofía del Derecho, Moral y Política I</t>
  </si>
  <si>
    <t>Unidad Docente de Filosofía del Derecho, Moral y Política II</t>
  </si>
  <si>
    <t>Unidad Docente de Fundamentos del Análisis Económico</t>
  </si>
  <si>
    <t>Unidad Docente de Lógica y Filosofía de la Ciencia</t>
  </si>
  <si>
    <t>Unidad Docente de Medicina</t>
  </si>
  <si>
    <t>Unidad Docente de Microbiología II</t>
  </si>
  <si>
    <t>Unidad Docente de Organización de Empresas</t>
  </si>
  <si>
    <t>Unidad Docente de Personalidad, Evaluación y Tratamiento psicológico I</t>
  </si>
  <si>
    <t>Unidad Docente de Psicobiología</t>
  </si>
  <si>
    <t>Unidad Docente de Psicología Social</t>
  </si>
  <si>
    <t>Unidad Docente de Sociología I</t>
  </si>
  <si>
    <t>Unidad Docente de Sociología IV</t>
  </si>
  <si>
    <t>Unidad Docente de Sociología V (Teoría Sociológica)</t>
  </si>
  <si>
    <t>Unidad Docente de Toxicología y Legislación Sanitaria</t>
  </si>
  <si>
    <t>AYUDANTE</t>
  </si>
  <si>
    <t>PROF. ASOCIADO LECTOR</t>
  </si>
  <si>
    <t>PROF. VISITANTE</t>
  </si>
  <si>
    <t>PROF. VISITANTE LECTOR</t>
  </si>
  <si>
    <t>PROF. VISITANTE INVESTIGADOR</t>
  </si>
  <si>
    <t>PROF. ASOCIADO DE NACIONALIDAD EXTRANJERA</t>
  </si>
  <si>
    <t>CATEDRÁTICO UNIVERSIDAD</t>
  </si>
  <si>
    <t>CATEDRÁTICO ESCUELA UNIVERSITARIA</t>
  </si>
  <si>
    <t>TITULAR ESCUELA UNIVERSITARIA</t>
  </si>
  <si>
    <t>PROF. COLABORADOR</t>
  </si>
  <si>
    <t>PROF. EMÉRITO</t>
  </si>
  <si>
    <t>TITULAR UNIVERSIDAD</t>
  </si>
  <si>
    <t>Subvención solicitada</t>
  </si>
  <si>
    <t>Observaciones</t>
  </si>
  <si>
    <t xml:space="preserve">
GASTOS DE PERSONAL PROPIO</t>
  </si>
  <si>
    <t>Subtotales horas de dedicación</t>
  </si>
  <si>
    <t>MATERIALES (FUNGIBLE)
(Excluido material de oficina y consumible informático)</t>
  </si>
  <si>
    <t>COMPRA</t>
  </si>
  <si>
    <t xml:space="preserve">Subvención
 solicitada 
</t>
  </si>
  <si>
    <t>Materiales
 (Fungible)</t>
  </si>
  <si>
    <t>Horas personal externo</t>
  </si>
  <si>
    <t>Presupuesto personal externo</t>
  </si>
  <si>
    <t>GASTOS DE PERSONAL PROPIO</t>
  </si>
  <si>
    <t>IP</t>
  </si>
  <si>
    <t>Título</t>
  </si>
  <si>
    <t>Telefono:</t>
  </si>
  <si>
    <t>email:</t>
  </si>
  <si>
    <t xml:space="preserve">Fdo.: </t>
  </si>
  <si>
    <t>Anualidades:</t>
  </si>
  <si>
    <t>CONTRATADO 1</t>
  </si>
  <si>
    <t>CONTRATADO 2</t>
  </si>
  <si>
    <t>CONTRATADO 3</t>
  </si>
  <si>
    <t>Personal</t>
  </si>
  <si>
    <t>CONTRATADO 4</t>
  </si>
  <si>
    <t>CONTRATADO 5</t>
  </si>
  <si>
    <t>CONTRATADO 6</t>
  </si>
  <si>
    <t>CONTRATADO 7</t>
  </si>
  <si>
    <t>CONTRATADO 8</t>
  </si>
  <si>
    <t>CONTRATADO 9</t>
  </si>
  <si>
    <t>CONTRATADO 10</t>
  </si>
  <si>
    <t xml:space="preserve">             En Madrid , a </t>
  </si>
  <si>
    <t>Representante
de la agrupación</t>
  </si>
  <si>
    <t>Persona de contacto
de la agrupación</t>
  </si>
  <si>
    <t>Si la subcontratación supera los 60,000,00 Euros y el 20% de la ayuda, necesitará aprobación expresa del órgano de concesión</t>
  </si>
  <si>
    <t>Costes Generales</t>
  </si>
  <si>
    <t>Oficina de Transferencia de Resultados de Investigación 
Centro de Investigación y Transferencia Complutense
Facultad de Medicina
Edificio Entrepabellones 7 y 8
Calle del Doctor Severo Ochoa, 7 
2ª planta OTRI-UCM
Ciudad Universitaria
28040 Madrid.</t>
  </si>
  <si>
    <r>
      <rPr>
        <b/>
        <u/>
        <sz val="14"/>
        <color rgb="FFFF0000"/>
        <rFont val="Arial"/>
        <family val="2"/>
      </rPr>
      <t>RELLENE ÚNICAMENTE LAS CASILLAS CON FONDO AMARILLO</t>
    </r>
    <r>
      <rPr>
        <b/>
        <u/>
        <sz val="14"/>
        <rFont val="Arial"/>
        <family val="2"/>
      </rPr>
      <t xml:space="preserve">
</t>
    </r>
    <r>
      <rPr>
        <b/>
        <sz val="14"/>
        <color theme="3"/>
        <rFont val="Arial"/>
        <family val="2"/>
      </rPr>
      <t xml:space="preserve">
 </t>
    </r>
    <r>
      <rPr>
        <sz val="14"/>
        <color theme="3"/>
        <rFont val="Arial"/>
        <family val="2"/>
      </rPr>
      <t>El resto de casillas se actualiza automáticamente</t>
    </r>
  </si>
  <si>
    <r>
      <rPr>
        <b/>
        <sz val="10"/>
        <rFont val="Arial"/>
        <family val="2"/>
      </rPr>
      <t>El plazo de presentación de solicitudes en la OTRI finalizará</t>
    </r>
    <r>
      <rPr>
        <b/>
        <sz val="10"/>
        <color rgb="FFFF0000"/>
        <rFont val="Arial"/>
        <family val="2"/>
      </rPr>
      <t xml:space="preserve"> </t>
    </r>
    <r>
      <rPr>
        <b/>
        <sz val="12"/>
        <color rgb="FFFF0000"/>
        <rFont val="Arial"/>
        <family val="2"/>
      </rPr>
      <t>el día 15 de octubre de 2019.</t>
    </r>
    <r>
      <rPr>
        <b/>
        <sz val="10"/>
        <rFont val="Arial"/>
        <family val="2"/>
      </rPr>
      <t xml:space="preserve"> </t>
    </r>
    <r>
      <rPr>
        <sz val="10"/>
        <rFont val="Arial"/>
        <family val="2"/>
      </rPr>
      <t xml:space="preserve"> Conserve este fichero con toda la información que le será útil si el proyecto obtiene financiación.
</t>
    </r>
    <r>
      <rPr>
        <b/>
        <sz val="10"/>
        <rFont val="Arial"/>
        <family val="2"/>
      </rPr>
      <t xml:space="preserve">La solicitud para cumplimentar </t>
    </r>
    <r>
      <rPr>
        <sz val="10"/>
        <rFont val="Arial"/>
        <family val="2"/>
      </rPr>
      <t xml:space="preserve">(segunda pestaña) </t>
    </r>
    <r>
      <rPr>
        <b/>
        <sz val="10"/>
        <rFont val="Arial"/>
        <family val="2"/>
      </rPr>
      <t xml:space="preserve">deberá ir acompañada de la Memoria Científica, el Acuerdo de Colaboracion y el documento sobre información medioambiental, </t>
    </r>
    <r>
      <rPr>
        <sz val="10"/>
        <rFont val="Arial"/>
        <family val="2"/>
      </rPr>
      <t xml:space="preserve">y se enviará por correo electrónico a </t>
    </r>
    <r>
      <rPr>
        <b/>
        <sz val="10"/>
        <rFont val="Arial"/>
        <family val="2"/>
      </rPr>
      <t>potri@ucm.es</t>
    </r>
    <r>
      <rPr>
        <b/>
        <sz val="12"/>
        <rFont val="Arial"/>
        <family val="2"/>
      </rPr>
      <t xml:space="preserve">
</t>
    </r>
    <r>
      <rPr>
        <b/>
        <sz val="10"/>
        <rFont val="Arial"/>
        <family val="2"/>
      </rPr>
      <t>La solicitud para imprimir</t>
    </r>
    <r>
      <rPr>
        <sz val="10"/>
        <rFont val="Arial"/>
        <family val="2"/>
      </rPr>
      <t xml:space="preserve"> (tercera pestaña)</t>
    </r>
    <r>
      <rPr>
        <b/>
        <sz val="10"/>
        <rFont val="Arial"/>
        <family val="2"/>
      </rPr>
      <t xml:space="preserve"> </t>
    </r>
    <r>
      <rPr>
        <sz val="10"/>
        <rFont val="Arial"/>
        <family val="2"/>
      </rPr>
      <t>se presentará en el Registro General de la UCM o en los registros auxiliares de la UCM, firmada por el investigador principal en el plazo establecido a la siguiente dirección:</t>
    </r>
  </si>
  <si>
    <t>Todos los datos que figuran en la primera tabla son importantes. Rogamos que no omita ninguno de ellos, lo cual incluye el identificador de la solicitud registrada por el representante legal de la Agrupación en la aplicación de la sede electrónica del Ministerio de Ciencia, Innovación y Universidades. Sin este dato, la UCM no podrá registrar la solicitud como Entidad participante del Consorcio.</t>
  </si>
  <si>
    <t>SUBVENCIÓN</t>
  </si>
  <si>
    <t>Descripción de las pestañas de la solicitud electrónica</t>
  </si>
  <si>
    <t>En esta pestaña debe introducir todos los datos de su presupuesto.  A continuación se dan unas normas básicas para poder usar las tablas.</t>
  </si>
  <si>
    <t xml:space="preserve">En la opción "PRESUPUESTO TOTAL" se recogen las cuantías por conceptos presupuestarios que solicita en esta convocatoria (incluido el gasto del Personal Propio, que no es financiable) </t>
  </si>
  <si>
    <r>
      <t xml:space="preserve">Cuando presupueste personal, tenga en cuenta que sólo se financiará la contratación de personal de carácter temporal para la realización de proyectos específicos de investigación científica y técnica, que pertenezcan a los grupos de cotización 1, 2 y 3. 
Según se establece en la disposición del Acuerdo del Consejo de Gobierno de fecha 15 de diciembre de 2015, para el procedimiento de contratación de carácter personal temporal para la realización de proyectos específicos de investigación científica y técnica con cargo a subvenciones o financiación externa, la jornada semanal del contrato tendrá un cómputo legalmente establecido de 37,5 horas (equivalente a 1.650 horas anuales).
Recuerde que el personal propio no imputa costes al proyecto pero si es obligatorio presupuestarlo.
Para los cálculos tanto del personal propio como del contratado póngase en contacto con la Seccion de Proyectos Colaborativos de la OTRI, y le facilitaremos todos los datos.
</t>
    </r>
    <r>
      <rPr>
        <sz val="10"/>
        <color rgb="FFFF0000"/>
        <rFont val="Arial"/>
        <family val="2"/>
      </rPr>
      <t xml:space="preserve">
</t>
    </r>
  </si>
  <si>
    <t>En esta tabla se describe:
- Gasto de solicitud de patentes generadas por el proyecto.
- Gasto de contratos y asistencias técnicas. 
- Viajes se financiarán hasta un máximo de 2.000,00 Euros por entidad participante y anualidad, admitiéndose exclusivamente el personal que aparezca identificado en el apartado de "costes de personal" de la solicitud.
- Se incluye como gasto obligatorio un coste de auditoría como máximo de 1.200,00 Euros por anualidad.</t>
  </si>
  <si>
    <t>Son el resultado de multiplicar la suma de las cuentas 621, 622, 624, 628 y 629 por el cociente del número total de horas imputadas al proyecto entre el coste total de horas de actividad de la UCM.
Los costes indirectos se calculan automáticamente y se añaden al presupuesto total de su proyecto.</t>
  </si>
  <si>
    <t>Deberá imprimir y firmar la solicitud y presentarla hasta el 15 de octubre de 2019, a través del Registro General de la UCM o en los registros auxiliares. 
OFICINA DE TRANSFERENCIA DE RESULTADOS DE INVESTIGACION
Sección de Proyectos Colaborativos
Centro de Investigación y Transferencia Complutense
Facultad de Medicina Edificio Entrepabellones 7 y 8
Calle del Doctor Severo Ochoa, 7  2ª planta 
Ciudad Universitaria
28040 Madrid</t>
  </si>
  <si>
    <t>Identificador</t>
  </si>
  <si>
    <t>RESUMEN SUBVENCIÓN</t>
  </si>
  <si>
    <t>Fecha de compra</t>
  </si>
  <si>
    <t>Horas personal propio</t>
  </si>
  <si>
    <t>Presupuesto personal propio</t>
  </si>
  <si>
    <t>CONTRATOS Y ASISTENCIAS TÉCNICAS</t>
  </si>
  <si>
    <t xml:space="preserve">VIAJES </t>
  </si>
  <si>
    <t>AUDITORÍA DE CUENTAS</t>
  </si>
  <si>
    <t>GASTOS DE SOLICITUD DE LAS PATENTES</t>
  </si>
  <si>
    <t>SOLICITUD PROYECTO RETOS-COLABORACIÓN 2019</t>
  </si>
  <si>
    <r>
      <rPr>
        <b/>
        <sz val="20"/>
        <rFont val="Arial"/>
        <family val="2"/>
      </rPr>
      <t xml:space="preserve">
SOLICITUD PROYECTO RETOS COLABORACIÓN</t>
    </r>
    <r>
      <rPr>
        <b/>
        <sz val="16"/>
        <rFont val="Arial"/>
        <family val="2"/>
      </rPr>
      <t xml:space="preserve"> 
</t>
    </r>
    <r>
      <rPr>
        <b/>
        <sz val="11"/>
        <color rgb="FFFF7C80"/>
        <rFont val="Arial"/>
        <family val="2"/>
      </rPr>
      <t xml:space="preserve">
</t>
    </r>
    <r>
      <rPr>
        <b/>
        <sz val="16"/>
        <rFont val="Arial"/>
        <family val="2"/>
      </rPr>
      <t>CONVOCATORIA 2019</t>
    </r>
    <r>
      <rPr>
        <sz val="11"/>
        <color rgb="FFFF7C80"/>
        <rFont val="Arial"/>
        <family val="2"/>
      </rPr>
      <t xml:space="preserve">
</t>
    </r>
    <r>
      <rPr>
        <sz val="12"/>
        <rFont val="Arial"/>
        <family val="2"/>
      </rPr>
      <t>Bases: Orden ECC/1780/2013, de 30 de septiembre (BOE nº 236 de 2 de Octubre de 2013) y modificación Orden  ECC/2483/2014, de 23 de diciembre (BOE nº315 de 30 de diciembre de 2014)</t>
    </r>
    <r>
      <rPr>
        <sz val="12"/>
        <color rgb="FFFF0000"/>
        <rFont val="Arial"/>
        <family val="2"/>
      </rPr>
      <t xml:space="preserve">
</t>
    </r>
    <r>
      <rPr>
        <sz val="12"/>
        <rFont val="Arial"/>
        <family val="2"/>
      </rPr>
      <t>Convocatoria: Resolución de 23 de septiembre de 2019 de la Secretaría de Estado de Universidades, Investigación, Desarrollo e Innovación - (BOE nº 234 de 28 de septiembre de 2019, V.Anuncios, B. Otros anuncios oficiales Ministerio de Ciencia, Innovación y Universidades)</t>
    </r>
    <r>
      <rPr>
        <sz val="12"/>
        <color rgb="FFFF0000"/>
        <rFont val="Arial"/>
        <family val="2"/>
      </rPr>
      <t xml:space="preserve">
</t>
    </r>
    <r>
      <rPr>
        <sz val="12"/>
        <rFont val="Arial"/>
        <family val="2"/>
      </rPr>
      <t xml:space="preserve">
</t>
    </r>
    <r>
      <rPr>
        <b/>
        <sz val="24"/>
        <color rgb="FFFF0000"/>
        <rFont val="Arial"/>
        <family val="2"/>
      </rPr>
      <t>(Rellenar sólo los espacios en amarillo)</t>
    </r>
    <r>
      <rPr>
        <sz val="24"/>
        <rFont val="Arial"/>
        <family val="2"/>
      </rPr>
      <t xml:space="preserve"> </t>
    </r>
  </si>
  <si>
    <t xml:space="preserve">Esta hoja de cálculo consta de varias pestañas, cada una tiene una función tal y como se explica más abajo. En la OTRI le ayudaremos a cumplimentar con los trámites necesarios para solicitar el proyecto Retos Colaboración.
</t>
  </si>
  <si>
    <t>RESUMEN DEL PRESUPUESTO TOTAL</t>
  </si>
  <si>
    <t>Nombre y Apellidos:</t>
  </si>
  <si>
    <t>Empresa Coordinadora</t>
  </si>
  <si>
    <t>Persona de contacto
(EMPRESA)</t>
  </si>
  <si>
    <r>
      <t xml:space="preserve">Se podrá subcontratar aquellas actividades del proyecto que forman parte de la 
actuación subvencionada, pero no pueden ser realizadas por la entidad beneficiaria por si misma. 
Deberá de acreditarse en la memoria técnica del proyecto.
El presupuesto global de la actividad subcontratada no podrá ser superior al 50% del presupuesto por participante.
Cuando presupueste la partida de subcontratación, recuerde que si la actividad subcontratada con terceros excede del 20% del importe concedido en la anualidad considerada y dicho importe es superior a 60.000,00 Euros, la subcontratación estará condicionada a que el contrato se celebre por escrito, sea enviado y previamente autorizado por el órgano de concesión de la ayuda.
</t>
    </r>
    <r>
      <rPr>
        <sz val="10"/>
        <color rgb="FFFF0000"/>
        <rFont val="Arial"/>
        <family val="2"/>
      </rPr>
      <t xml:space="preserve">
</t>
    </r>
  </si>
  <si>
    <t xml:space="preserve"> Por cada anualidad presupuesta se deberá imputar un gasto de auditoría de cuentas, (máximo 1.200,00 Euros)</t>
  </si>
  <si>
    <t>Estas ayudas les será de aplicación la normativa siguiente:
- Art.2 de la convocatoria de Retos-Colaboración 2019.
- Las Normas de Ejecución del Presupuesto UCM para 2017.
- Real Decreto 462/2002, de 24 de mayo, sobre indemnizaciones por razón del servicio.
- Disposición Reguladora del proceso de selección de personal con cargo a proyectos de investigación o subvenciones finalistas, aprobada en el Consejo de Gobierno el 15 de diciembre de 2015 y publicado en el BOUC 12 de enero de 2016.
- Ley 9/2017, de 8 de noviembre, de Contratos del Sector Público.</t>
  </si>
  <si>
    <t>Compra</t>
  </si>
  <si>
    <r>
      <rPr>
        <b/>
        <sz val="10"/>
        <rFont val="Arial"/>
        <family val="2"/>
      </rPr>
      <t>Serán financiables los costes de adquisición de aparatos y equipos nuevos siempre que se dediquen en exclusiva al proyecto y su vida útil coincida con la duración del mismo.</t>
    </r>
    <r>
      <rPr>
        <sz val="10"/>
        <color rgb="FFFF0000"/>
        <rFont val="Arial"/>
        <family val="2"/>
      </rPr>
      <t xml:space="preserve"> </t>
    </r>
    <r>
      <rPr>
        <sz val="10"/>
        <color theme="1"/>
        <rFont val="Arial"/>
        <family val="2"/>
      </rPr>
      <t xml:space="preserve">Se incluyen los programas informáticos de carácter técnico, siempre que se justifique su necesidad en la memoria del proyecto.
</t>
    </r>
    <r>
      <rPr>
        <sz val="10"/>
        <rFont val="Arial"/>
        <family val="2"/>
      </rPr>
      <t xml:space="preserve">Se excluyen los dispositivos informáticos de uso genérico (PC, ordenadores, portátiles, impresoras..)
</t>
    </r>
    <r>
      <rPr>
        <b/>
        <sz val="10"/>
        <rFont val="Arial"/>
        <family val="2"/>
      </rPr>
      <t>Si va a adquirir material inventariable deberá ponerse en contacto con la OTRI para calcular el presupuesto.</t>
    </r>
  </si>
  <si>
    <t xml:space="preserve">Facultad/Identificador </t>
  </si>
  <si>
    <t>TÉCNICO</t>
  </si>
  <si>
    <t>TÉCNICO FP TIPO 1</t>
  </si>
  <si>
    <t>TÉCNICO FP TIPO 2</t>
  </si>
  <si>
    <t>TITULADOS UNIVERSITARIOS GRADO MEDIO</t>
  </si>
  <si>
    <t>LICENCIADO TIPO 1</t>
  </si>
  <si>
    <t>LICENCIADO TIPO 2</t>
  </si>
  <si>
    <t>LICENCIADO TIPO 3</t>
  </si>
  <si>
    <t>DOCTOR TIPO 1</t>
  </si>
  <si>
    <t>DOCTOR TIPO 2</t>
  </si>
  <si>
    <t>DOCTOR TIPO 3</t>
  </si>
  <si>
    <t>INVESTIGADOR SENIOR TIPO 1</t>
  </si>
  <si>
    <t>INVESTIGADOR SENIOR TIPO 2</t>
  </si>
  <si>
    <t>Personal contratado adscrito a esta tarea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</si>
</sst>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41" formatCode="_-* #,##0\ _€_-;\-* #,##0\ _€_-;_-* &quot;-&quot;\ _€_-;_-@_-"/>
    <numFmt numFmtId="44" formatCode="_-* #,##0.00\ &quot;€&quot;_-;\-* #,##0.00\ &quot;€&quot;_-;_-* &quot;-&quot;??\ &quot;€&quot;_-;_-@_-"/>
    <numFmt numFmtId="43" formatCode="_-* #,##0.00\ _€_-;\-* #,##0.00\ _€_-;_-* &quot;-&quot;??\ _€_-;_-@_-"/>
    <numFmt numFmtId="164" formatCode="#,##0_ ;\-#,##0\ "/>
    <numFmt numFmtId="165" formatCode="[$-C0A]d\ &quot;de&quot;\ mmmm\ &quot;de&quot;\ yyyy;@"/>
  </numFmts>
  <fonts count="66" x14ac:knownFonts="1">
    <font>
      <sz val="10"/>
      <name val="Arial"/>
    </font>
    <font>
      <sz val="11"/>
      <color theme="1"/>
      <name val="Calibri"/>
      <family val="2"/>
      <scheme val="minor"/>
    </font>
    <font>
      <sz val="10"/>
      <name val="Arial"/>
      <family val="2"/>
    </font>
    <font>
      <sz val="8"/>
      <name val="Arial"/>
      <family val="2"/>
    </font>
    <font>
      <sz val="12"/>
      <name val="Arial"/>
      <family val="2"/>
    </font>
    <font>
      <u/>
      <sz val="10"/>
      <color indexed="12"/>
      <name val="Arial"/>
      <family val="2"/>
    </font>
    <font>
      <b/>
      <sz val="8"/>
      <name val="Arial"/>
      <family val="2"/>
    </font>
    <font>
      <b/>
      <sz val="8"/>
      <color indexed="9"/>
      <name val="Arial"/>
      <family val="2"/>
    </font>
    <font>
      <sz val="8"/>
      <color indexed="8"/>
      <name val="Arial"/>
      <family val="2"/>
    </font>
    <font>
      <b/>
      <sz val="8"/>
      <color indexed="8"/>
      <name val="Arial"/>
      <family val="2"/>
    </font>
    <font>
      <sz val="12"/>
      <color indexed="17"/>
      <name val="Arial"/>
      <family val="2"/>
    </font>
    <font>
      <b/>
      <sz val="14"/>
      <name val="Arial"/>
      <family val="2"/>
    </font>
    <font>
      <sz val="14"/>
      <color indexed="50"/>
      <name val="Arial"/>
      <family val="2"/>
    </font>
    <font>
      <b/>
      <sz val="10"/>
      <name val="Arial"/>
      <family val="2"/>
    </font>
    <font>
      <b/>
      <sz val="14"/>
      <color indexed="18"/>
      <name val="Arial"/>
      <family val="2"/>
    </font>
    <font>
      <b/>
      <sz val="14"/>
      <color indexed="17"/>
      <name val="Arial"/>
      <family val="2"/>
    </font>
    <font>
      <b/>
      <sz val="10"/>
      <name val="Arial"/>
      <family val="2"/>
    </font>
    <font>
      <b/>
      <u/>
      <sz val="14"/>
      <name val="Arial"/>
      <family val="2"/>
    </font>
    <font>
      <sz val="10"/>
      <name val="Arial"/>
      <family val="2"/>
    </font>
    <font>
      <i/>
      <sz val="10"/>
      <name val="Arial"/>
      <family val="2"/>
    </font>
    <font>
      <sz val="10"/>
      <color rgb="FFFF0000"/>
      <name val="Arial"/>
      <family val="2"/>
    </font>
    <font>
      <b/>
      <sz val="11"/>
      <color rgb="FFFF7C80"/>
      <name val="Arial"/>
      <family val="2"/>
    </font>
    <font>
      <sz val="11"/>
      <color rgb="FFFF7C80"/>
      <name val="Arial"/>
      <family val="2"/>
    </font>
    <font>
      <sz val="10"/>
      <color indexed="8"/>
      <name val="Arial"/>
      <family val="2"/>
    </font>
    <font>
      <b/>
      <sz val="10"/>
      <color indexed="17"/>
      <name val="Arial"/>
      <family val="2"/>
    </font>
    <font>
      <b/>
      <sz val="10"/>
      <color indexed="8"/>
      <name val="Arial"/>
      <family val="2"/>
    </font>
    <font>
      <sz val="16"/>
      <name val="Arial"/>
      <family val="2"/>
    </font>
    <font>
      <b/>
      <sz val="16"/>
      <name val="Arial"/>
      <family val="2"/>
    </font>
    <font>
      <sz val="14"/>
      <name val="Arial"/>
      <family val="2"/>
    </font>
    <font>
      <b/>
      <sz val="12"/>
      <color indexed="8"/>
      <name val="Arial"/>
      <family val="2"/>
    </font>
    <font>
      <sz val="14"/>
      <color indexed="8"/>
      <name val="Arial"/>
      <family val="2"/>
    </font>
    <font>
      <b/>
      <sz val="14"/>
      <color indexed="8"/>
      <name val="Arial"/>
      <family val="2"/>
    </font>
    <font>
      <b/>
      <sz val="10"/>
      <color indexed="9"/>
      <name val="Arial"/>
      <family val="2"/>
    </font>
    <font>
      <b/>
      <sz val="20"/>
      <name val="Arial"/>
      <family val="2"/>
    </font>
    <font>
      <b/>
      <sz val="12"/>
      <name val="Arial"/>
      <family val="2"/>
    </font>
    <font>
      <b/>
      <sz val="12"/>
      <color indexed="9"/>
      <name val="Arial"/>
      <family val="2"/>
    </font>
    <font>
      <sz val="12"/>
      <color indexed="8"/>
      <name val="Arial"/>
      <family val="2"/>
    </font>
    <font>
      <b/>
      <sz val="9"/>
      <name val="Arial"/>
      <family val="2"/>
    </font>
    <font>
      <sz val="9"/>
      <name val="Arial"/>
      <family val="2"/>
    </font>
    <font>
      <b/>
      <sz val="9"/>
      <color indexed="9"/>
      <name val="Arial"/>
      <family val="2"/>
    </font>
    <font>
      <sz val="9"/>
      <color indexed="8"/>
      <name val="Arial"/>
      <family val="2"/>
    </font>
    <font>
      <sz val="12"/>
      <color indexed="10"/>
      <name val="Arial"/>
      <family val="2"/>
    </font>
    <font>
      <b/>
      <sz val="12"/>
      <color indexed="18"/>
      <name val="Arial"/>
      <family val="2"/>
    </font>
    <font>
      <sz val="12"/>
      <color rgb="FFFF0000"/>
      <name val="Arial"/>
      <family val="2"/>
    </font>
    <font>
      <b/>
      <sz val="16"/>
      <color indexed="17"/>
      <name val="Arial"/>
      <family val="2"/>
    </font>
    <font>
      <sz val="12"/>
      <color indexed="19"/>
      <name val="Arial"/>
      <family val="2"/>
    </font>
    <font>
      <b/>
      <sz val="14"/>
      <color indexed="9"/>
      <name val="Arial"/>
      <family val="2"/>
    </font>
    <font>
      <sz val="14"/>
      <color indexed="17"/>
      <name val="Arial"/>
      <family val="2"/>
    </font>
    <font>
      <b/>
      <sz val="20"/>
      <color indexed="8"/>
      <name val="Arial"/>
      <family val="2"/>
    </font>
    <font>
      <b/>
      <sz val="22"/>
      <color indexed="8"/>
      <name val="Arial"/>
      <family val="2"/>
    </font>
    <font>
      <b/>
      <sz val="14"/>
      <color theme="3"/>
      <name val="Arial"/>
      <family val="2"/>
    </font>
    <font>
      <sz val="14"/>
      <color theme="3"/>
      <name val="Arial"/>
      <family val="2"/>
    </font>
    <font>
      <b/>
      <sz val="10"/>
      <color theme="3"/>
      <name val="Arial"/>
      <family val="2"/>
    </font>
    <font>
      <b/>
      <sz val="9"/>
      <color indexed="8"/>
      <name val="Arial"/>
      <family val="2"/>
    </font>
    <font>
      <b/>
      <sz val="11"/>
      <color indexed="8"/>
      <name val="Arial"/>
      <family val="2"/>
    </font>
    <font>
      <b/>
      <sz val="11"/>
      <name val="Arial"/>
      <family val="2"/>
    </font>
    <font>
      <b/>
      <sz val="10"/>
      <color rgb="FFFF0000"/>
      <name val="Arial"/>
      <family val="2"/>
    </font>
    <font>
      <b/>
      <u/>
      <sz val="14"/>
      <color rgb="FFFF0000"/>
      <name val="Arial"/>
      <family val="2"/>
    </font>
    <font>
      <sz val="10"/>
      <color theme="1"/>
      <name val="Arial"/>
      <family val="2"/>
    </font>
    <font>
      <b/>
      <sz val="12"/>
      <color rgb="FFFF0000"/>
      <name val="Arial"/>
      <family val="2"/>
    </font>
    <font>
      <sz val="11"/>
      <name val="Arial Narrow"/>
      <family val="2"/>
    </font>
    <font>
      <sz val="11"/>
      <name val="Arial"/>
      <family val="2"/>
    </font>
    <font>
      <b/>
      <sz val="24"/>
      <color rgb="FFFF0000"/>
      <name val="Arial"/>
      <family val="2"/>
    </font>
    <font>
      <sz val="24"/>
      <name val="Arial"/>
      <family val="2"/>
    </font>
    <font>
      <b/>
      <sz val="18"/>
      <name val="Arial"/>
      <family val="2"/>
    </font>
    <font>
      <b/>
      <sz val="20"/>
      <color indexed="17"/>
      <name val="Arial"/>
      <family val="2"/>
    </font>
  </fonts>
  <fills count="13">
    <fill>
      <patternFill patternType="none"/>
    </fill>
    <fill>
      <patternFill patternType="gray125"/>
    </fill>
    <fill>
      <patternFill patternType="darkGray">
        <fgColor indexed="21"/>
        <bgColor indexed="17"/>
      </patternFill>
    </fill>
    <fill>
      <patternFill patternType="solid">
        <fgColor indexed="42"/>
        <bgColor indexed="24"/>
      </patternFill>
    </fill>
    <fill>
      <patternFill patternType="solid">
        <fgColor indexed="53"/>
        <bgColor indexed="64"/>
      </patternFill>
    </fill>
    <fill>
      <patternFill patternType="solid">
        <fgColor indexed="42"/>
        <bgColor indexed="64"/>
      </patternFill>
    </fill>
    <fill>
      <patternFill patternType="solid">
        <fgColor indexed="9"/>
        <bgColor indexed="2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
      <patternFill patternType="solid">
        <fgColor theme="0"/>
        <bgColor indexed="64"/>
      </patternFill>
    </fill>
    <fill>
      <patternFill patternType="solid">
        <fgColor theme="0"/>
        <bgColor indexed="24"/>
      </patternFill>
    </fill>
    <fill>
      <patternFill patternType="solid">
        <fgColor rgb="FFFFFFCC"/>
        <bgColor indexed="64"/>
      </patternFill>
    </fill>
  </fills>
  <borders count="178">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medium">
        <color indexed="64"/>
      </left>
      <right/>
      <top/>
      <bottom/>
      <diagonal/>
    </border>
    <border>
      <left/>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medium">
        <color indexed="64"/>
      </top>
      <bottom/>
      <diagonal/>
    </border>
    <border>
      <left/>
      <right/>
      <top style="dotted">
        <color indexed="64"/>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dotted">
        <color indexed="64"/>
      </bottom>
      <diagonal/>
    </border>
    <border>
      <left/>
      <right/>
      <top/>
      <bottom style="medium">
        <color indexed="23"/>
      </bottom>
      <diagonal/>
    </border>
    <border>
      <left style="dotted">
        <color indexed="64"/>
      </left>
      <right/>
      <top/>
      <bottom style="medium">
        <color indexed="64"/>
      </bottom>
      <diagonal/>
    </border>
    <border>
      <left style="dotted">
        <color indexed="64"/>
      </left>
      <right/>
      <top/>
      <bottom style="dotted">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auto="1"/>
      </top>
      <bottom/>
      <diagonal/>
    </border>
    <border>
      <left/>
      <right/>
      <top style="medium">
        <color indexed="23"/>
      </top>
      <bottom style="medium">
        <color indexed="23"/>
      </bottom>
      <diagonal/>
    </border>
    <border>
      <left/>
      <right/>
      <top style="medium">
        <color indexed="23"/>
      </top>
      <bottom/>
      <diagonal/>
    </border>
    <border>
      <left/>
      <right/>
      <top style="medium">
        <color indexed="23"/>
      </top>
      <bottom style="thin">
        <color indexed="23"/>
      </bottom>
      <diagonal/>
    </border>
    <border>
      <left style="thick">
        <color indexed="23"/>
      </left>
      <right/>
      <top style="thick">
        <color indexed="23"/>
      </top>
      <bottom style="medium">
        <color indexed="23"/>
      </bottom>
      <diagonal/>
    </border>
    <border>
      <left/>
      <right/>
      <top style="thick">
        <color indexed="23"/>
      </top>
      <bottom style="medium">
        <color indexed="23"/>
      </bottom>
      <diagonal/>
    </border>
    <border>
      <left/>
      <right style="thick">
        <color indexed="23"/>
      </right>
      <top style="thick">
        <color indexed="23"/>
      </top>
      <bottom style="medium">
        <color indexed="23"/>
      </bottom>
      <diagonal/>
    </border>
    <border>
      <left style="thick">
        <color indexed="23"/>
      </left>
      <right/>
      <top style="medium">
        <color indexed="23"/>
      </top>
      <bottom style="medium">
        <color indexed="23"/>
      </bottom>
      <diagonal/>
    </border>
    <border>
      <left/>
      <right style="thick">
        <color indexed="23"/>
      </right>
      <top style="medium">
        <color indexed="23"/>
      </top>
      <bottom style="medium">
        <color indexed="23"/>
      </bottom>
      <diagonal/>
    </border>
    <border>
      <left style="thick">
        <color indexed="23"/>
      </left>
      <right/>
      <top style="medium">
        <color indexed="23"/>
      </top>
      <bottom/>
      <diagonal/>
    </border>
    <border>
      <left/>
      <right style="thick">
        <color indexed="23"/>
      </right>
      <top style="medium">
        <color indexed="23"/>
      </top>
      <bottom/>
      <diagonal/>
    </border>
    <border>
      <left style="thick">
        <color indexed="23"/>
      </left>
      <right/>
      <top style="medium">
        <color indexed="23"/>
      </top>
      <bottom style="thin">
        <color indexed="23"/>
      </bottom>
      <diagonal/>
    </border>
    <border>
      <left/>
      <right style="thick">
        <color indexed="23"/>
      </right>
      <top style="medium">
        <color indexed="23"/>
      </top>
      <bottom style="thin">
        <color indexed="23"/>
      </bottom>
      <diagonal/>
    </border>
    <border>
      <left style="thick">
        <color indexed="23"/>
      </left>
      <right/>
      <top/>
      <bottom style="medium">
        <color theme="0"/>
      </bottom>
      <diagonal/>
    </border>
    <border>
      <left/>
      <right style="thick">
        <color indexed="23"/>
      </right>
      <top/>
      <bottom/>
      <diagonal/>
    </border>
    <border>
      <left style="thick">
        <color indexed="23"/>
      </left>
      <right/>
      <top style="thick">
        <color indexed="23"/>
      </top>
      <bottom/>
      <diagonal/>
    </border>
    <border>
      <left/>
      <right/>
      <top style="thick">
        <color indexed="23"/>
      </top>
      <bottom/>
      <diagonal/>
    </border>
    <border>
      <left/>
      <right style="thick">
        <color indexed="23"/>
      </right>
      <top style="thick">
        <color indexed="23"/>
      </top>
      <bottom/>
      <diagonal/>
    </border>
    <border>
      <left style="thick">
        <color indexed="23"/>
      </left>
      <right/>
      <top/>
      <bottom/>
      <diagonal/>
    </border>
    <border>
      <left style="thick">
        <color indexed="23"/>
      </left>
      <right/>
      <top/>
      <bottom style="medium">
        <color indexed="23"/>
      </bottom>
      <diagonal/>
    </border>
    <border>
      <left/>
      <right style="thick">
        <color indexed="23"/>
      </right>
      <top/>
      <bottom style="medium">
        <color indexed="23"/>
      </bottom>
      <diagonal/>
    </border>
    <border>
      <left/>
      <right style="thin">
        <color indexed="23"/>
      </right>
      <top style="thick">
        <color indexed="23"/>
      </top>
      <bottom/>
      <diagonal/>
    </border>
    <border>
      <left/>
      <right style="thin">
        <color indexed="23"/>
      </right>
      <top/>
      <bottom/>
      <diagonal/>
    </border>
    <border>
      <left/>
      <right style="thin">
        <color indexed="23"/>
      </right>
      <top style="medium">
        <color indexed="23"/>
      </top>
      <bottom style="thin">
        <color indexed="2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tted">
        <color indexed="64"/>
      </top>
      <bottom style="dotted">
        <color indexed="64"/>
      </bottom>
      <diagonal/>
    </border>
    <border>
      <left style="medium">
        <color indexed="64"/>
      </left>
      <right/>
      <top style="medium">
        <color indexed="64"/>
      </top>
      <bottom style="dotted">
        <color indexed="64"/>
      </bottom>
      <diagonal/>
    </border>
    <border>
      <left/>
      <right/>
      <top/>
      <bottom style="medium">
        <color auto="1"/>
      </bottom>
      <diagonal/>
    </border>
    <border>
      <left/>
      <right style="dotted">
        <color indexed="64"/>
      </right>
      <top style="medium">
        <color indexed="64"/>
      </top>
      <bottom style="dotted">
        <color indexed="64"/>
      </bottom>
      <diagonal/>
    </border>
    <border>
      <left style="medium">
        <color indexed="64"/>
      </left>
      <right/>
      <top style="medium">
        <color auto="1"/>
      </top>
      <bottom/>
      <diagonal/>
    </border>
    <border>
      <left/>
      <right style="medium">
        <color indexed="64"/>
      </right>
      <top/>
      <bottom style="medium">
        <color auto="1"/>
      </bottom>
      <diagonal/>
    </border>
    <border>
      <left/>
      <right style="medium">
        <color auto="1"/>
      </right>
      <top style="medium">
        <color auto="1"/>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bottom style="hair">
        <color indexed="64"/>
      </bottom>
      <diagonal/>
    </border>
    <border>
      <left/>
      <right style="hair">
        <color auto="1"/>
      </right>
      <top style="medium">
        <color auto="1"/>
      </top>
      <bottom/>
      <diagonal/>
    </border>
    <border>
      <left/>
      <right style="hair">
        <color auto="1"/>
      </right>
      <top/>
      <bottom style="hair">
        <color indexed="64"/>
      </bottom>
      <diagonal/>
    </border>
    <border>
      <left/>
      <right style="hair">
        <color indexed="64"/>
      </right>
      <top/>
      <bottom style="medium">
        <color auto="1"/>
      </bottom>
      <diagonal/>
    </border>
    <border>
      <left style="dotted">
        <color indexed="64"/>
      </left>
      <right style="medium">
        <color indexed="64"/>
      </right>
      <top style="dotted">
        <color indexed="64"/>
      </top>
      <bottom style="medium">
        <color indexed="64"/>
      </bottom>
      <diagonal/>
    </border>
    <border>
      <left style="hair">
        <color auto="1"/>
      </left>
      <right style="medium">
        <color indexed="64"/>
      </right>
      <top/>
      <bottom/>
      <diagonal/>
    </border>
    <border>
      <left style="hair">
        <color auto="1"/>
      </left>
      <right style="medium">
        <color indexed="64"/>
      </right>
      <top/>
      <bottom style="medium">
        <color auto="1"/>
      </bottom>
      <diagonal/>
    </border>
    <border>
      <left style="hair">
        <color indexed="64"/>
      </left>
      <right/>
      <top style="hair">
        <color indexed="64"/>
      </top>
      <bottom style="hair">
        <color indexed="64"/>
      </bottom>
      <diagonal/>
    </border>
    <border>
      <left style="hair">
        <color auto="1"/>
      </left>
      <right/>
      <top style="medium">
        <color auto="1"/>
      </top>
      <bottom/>
      <diagonal/>
    </border>
    <border>
      <left style="hair">
        <color auto="1"/>
      </left>
      <right/>
      <top/>
      <bottom style="hair">
        <color indexed="64"/>
      </bottom>
      <diagonal/>
    </border>
    <border>
      <left style="medium">
        <color indexed="64"/>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auto="1"/>
      </left>
      <right style="hair">
        <color auto="1"/>
      </right>
      <top/>
      <bottom style="hair">
        <color indexed="64"/>
      </bottom>
      <diagonal/>
    </border>
    <border>
      <left style="medium">
        <color indexed="64"/>
      </left>
      <right style="hair">
        <color indexed="64"/>
      </right>
      <top/>
      <bottom style="dotted">
        <color indexed="64"/>
      </bottom>
      <diagonal/>
    </border>
    <border>
      <left style="medium">
        <color indexed="64"/>
      </left>
      <right/>
      <top/>
      <bottom style="dotted">
        <color indexed="64"/>
      </bottom>
      <diagonal/>
    </border>
    <border>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top/>
      <bottom style="dotted">
        <color indexed="64"/>
      </bottom>
      <diagonal/>
    </border>
    <border>
      <left style="hair">
        <color auto="1"/>
      </left>
      <right style="hair">
        <color auto="1"/>
      </right>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auto="1"/>
      </top>
      <bottom/>
      <diagonal/>
    </border>
    <border>
      <left style="medium">
        <color indexed="64"/>
      </left>
      <right style="hair">
        <color indexed="64"/>
      </right>
      <top style="medium">
        <color auto="1"/>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hair">
        <color auto="1"/>
      </left>
      <right style="hair">
        <color auto="1"/>
      </right>
      <top style="medium">
        <color auto="1"/>
      </top>
      <bottom/>
      <diagonal/>
    </border>
    <border>
      <left style="medium">
        <color indexed="64"/>
      </left>
      <right/>
      <top style="medium">
        <color auto="1"/>
      </top>
      <bottom/>
      <diagonal/>
    </border>
    <border>
      <left/>
      <right style="hair">
        <color indexed="64"/>
      </right>
      <top style="medium">
        <color auto="1"/>
      </top>
      <bottom/>
      <diagonal/>
    </border>
    <border>
      <left style="medium">
        <color indexed="64"/>
      </left>
      <right style="hair">
        <color indexed="64"/>
      </right>
      <top/>
      <bottom/>
      <diagonal/>
    </border>
    <border>
      <left style="hair">
        <color auto="1"/>
      </left>
      <right/>
      <top/>
      <bottom/>
      <diagonal/>
    </border>
    <border>
      <left/>
      <right style="thin">
        <color auto="1"/>
      </right>
      <top style="medium">
        <color auto="1"/>
      </top>
      <bottom/>
      <diagonal/>
    </border>
    <border>
      <left style="thin">
        <color auto="1"/>
      </left>
      <right style="hair">
        <color auto="1"/>
      </right>
      <top/>
      <bottom style="hair">
        <color indexed="64"/>
      </bottom>
      <diagonal/>
    </border>
    <border>
      <left/>
      <right style="thin">
        <color auto="1"/>
      </right>
      <top/>
      <bottom/>
      <diagonal/>
    </border>
    <border>
      <left style="thin">
        <color auto="1"/>
      </left>
      <right style="hair">
        <color indexed="64"/>
      </right>
      <top style="hair">
        <color indexed="64"/>
      </top>
      <bottom style="hair">
        <color indexed="64"/>
      </bottom>
      <diagonal/>
    </border>
    <border>
      <left style="hair">
        <color indexed="64"/>
      </left>
      <right style="thin">
        <color auto="1"/>
      </right>
      <top style="hair">
        <color indexed="64"/>
      </top>
      <bottom style="hair">
        <color indexed="64"/>
      </bottom>
      <diagonal/>
    </border>
    <border>
      <left style="thin">
        <color auto="1"/>
      </left>
      <right style="hair">
        <color indexed="64"/>
      </right>
      <top style="hair">
        <color indexed="64"/>
      </top>
      <bottom style="medium">
        <color indexed="64"/>
      </bottom>
      <diagonal/>
    </border>
    <border>
      <left style="hair">
        <color indexed="64"/>
      </left>
      <right style="thin">
        <color auto="1"/>
      </right>
      <top style="hair">
        <color indexed="64"/>
      </top>
      <bottom style="medium">
        <color indexed="64"/>
      </bottom>
      <diagonal/>
    </border>
    <border>
      <left style="hair">
        <color indexed="64"/>
      </left>
      <right/>
      <top style="hair">
        <color indexed="64"/>
      </top>
      <bottom style="medium">
        <color indexed="64"/>
      </bottom>
      <diagonal/>
    </border>
    <border>
      <left style="thin">
        <color auto="1"/>
      </left>
      <right/>
      <top style="medium">
        <color auto="1"/>
      </top>
      <bottom/>
      <diagonal/>
    </border>
    <border>
      <left style="hair">
        <color indexed="64"/>
      </left>
      <right/>
      <top style="medium">
        <color auto="1"/>
      </top>
      <bottom/>
      <diagonal/>
    </border>
    <border>
      <left style="hair">
        <color auto="1"/>
      </left>
      <right style="thin">
        <color auto="1"/>
      </right>
      <top/>
      <bottom style="hair">
        <color indexed="64"/>
      </bottom>
      <diagonal/>
    </border>
    <border>
      <left/>
      <right style="thin">
        <color auto="1"/>
      </right>
      <top/>
      <bottom style="hair">
        <color indexed="64"/>
      </bottom>
      <diagonal/>
    </border>
    <border>
      <left/>
      <right style="medium">
        <color auto="1"/>
      </right>
      <top style="medium">
        <color auto="1"/>
      </top>
      <bottom/>
      <diagonal/>
    </border>
    <border>
      <left/>
      <right style="medium">
        <color indexed="64"/>
      </right>
      <top style="hair">
        <color indexed="64"/>
      </top>
      <bottom/>
      <diagonal/>
    </border>
    <border>
      <left style="thin">
        <color auto="1"/>
      </left>
      <right style="thin">
        <color auto="1"/>
      </right>
      <top style="medium">
        <color auto="1"/>
      </top>
      <bottom/>
      <diagonal/>
    </border>
    <border>
      <left style="thin">
        <color auto="1"/>
      </left>
      <right style="thin">
        <color auto="1"/>
      </right>
      <top/>
      <bottom style="hair">
        <color indexed="64"/>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dotted">
        <color indexed="64"/>
      </left>
      <right style="dotted">
        <color indexed="64"/>
      </right>
      <top style="dotted">
        <color indexed="64"/>
      </top>
      <bottom/>
      <diagonal/>
    </border>
    <border>
      <left/>
      <right style="medium">
        <color indexed="64"/>
      </right>
      <top style="dotted">
        <color indexed="64"/>
      </top>
      <bottom/>
      <diagonal/>
    </border>
    <border>
      <left style="medium">
        <color indexed="64"/>
      </left>
      <right/>
      <top/>
      <bottom style="medium">
        <color indexed="64"/>
      </bottom>
      <diagonal/>
    </border>
    <border>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medium">
        <color indexed="64"/>
      </right>
      <top/>
      <bottom/>
      <diagonal/>
    </border>
    <border>
      <left style="thin">
        <color auto="1"/>
      </left>
      <right style="medium">
        <color indexed="64"/>
      </right>
      <top/>
      <bottom style="hair">
        <color indexed="64"/>
      </bottom>
      <diagonal/>
    </border>
    <border>
      <left style="thick">
        <color indexed="23"/>
      </left>
      <right/>
      <top style="medium">
        <color indexed="23"/>
      </top>
      <bottom/>
      <diagonal/>
    </border>
    <border>
      <left/>
      <right/>
      <top style="medium">
        <color indexed="23"/>
      </top>
      <bottom/>
      <diagonal/>
    </border>
    <border>
      <left/>
      <right style="thick">
        <color indexed="23"/>
      </right>
      <top style="medium">
        <color indexed="23"/>
      </top>
      <bottom/>
      <diagonal/>
    </border>
    <border>
      <left style="thick">
        <color indexed="23"/>
      </left>
      <right/>
      <top style="medium">
        <color indexed="23"/>
      </top>
      <bottom style="thick">
        <color indexed="23"/>
      </bottom>
      <diagonal/>
    </border>
    <border>
      <left/>
      <right/>
      <top style="medium">
        <color indexed="23"/>
      </top>
      <bottom style="thick">
        <color indexed="23"/>
      </bottom>
      <diagonal/>
    </border>
    <border>
      <left/>
      <right style="thick">
        <color indexed="23"/>
      </right>
      <top style="medium">
        <color indexed="23"/>
      </top>
      <bottom style="thick">
        <color indexed="23"/>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medium">
        <color auto="1"/>
      </top>
      <bottom/>
      <diagonal/>
    </border>
    <border>
      <left style="medium">
        <color indexed="64"/>
      </left>
      <right/>
      <top style="medium">
        <color indexed="64"/>
      </top>
      <bottom style="medium">
        <color indexed="64"/>
      </bottom>
      <diagonal/>
    </border>
    <border>
      <left style="medium">
        <color indexed="64"/>
      </left>
      <right/>
      <top style="dotted">
        <color indexed="64"/>
      </top>
      <bottom style="medium">
        <color indexed="64"/>
      </bottom>
      <diagonal/>
    </border>
    <border>
      <left style="medium">
        <color indexed="64"/>
      </left>
      <right/>
      <top style="dotted">
        <color indexed="64"/>
      </top>
      <bottom/>
      <diagonal/>
    </border>
    <border>
      <left/>
      <right style="thin">
        <color indexed="23"/>
      </right>
      <top/>
      <bottom style="medium">
        <color indexed="23"/>
      </bottom>
      <diagonal/>
    </border>
    <border>
      <left style="thick">
        <color indexed="23"/>
      </left>
      <right/>
      <top style="thin">
        <color indexed="23"/>
      </top>
      <bottom style="thick">
        <color indexed="23"/>
      </bottom>
      <diagonal/>
    </border>
    <border>
      <left/>
      <right/>
      <top style="thin">
        <color indexed="23"/>
      </top>
      <bottom style="thick">
        <color indexed="23"/>
      </bottom>
      <diagonal/>
    </border>
    <border>
      <left style="thin">
        <color indexed="23"/>
      </left>
      <right/>
      <top style="thin">
        <color indexed="23"/>
      </top>
      <bottom style="thick">
        <color indexed="23"/>
      </bottom>
      <diagonal/>
    </border>
    <border>
      <left/>
      <right style="thick">
        <color indexed="23"/>
      </right>
      <top style="thin">
        <color indexed="23"/>
      </top>
      <bottom style="thick">
        <color indexed="23"/>
      </bottom>
      <diagonal/>
    </border>
    <border>
      <left style="thin">
        <color indexed="23"/>
      </left>
      <right/>
      <top style="medium">
        <color indexed="23"/>
      </top>
      <bottom style="thin">
        <color indexed="23"/>
      </bottom>
      <diagonal/>
    </border>
    <border>
      <left/>
      <right/>
      <top style="medium">
        <color indexed="23"/>
      </top>
      <bottom style="thin">
        <color indexed="23"/>
      </bottom>
      <diagonal/>
    </border>
    <border>
      <left/>
      <right style="thick">
        <color indexed="23"/>
      </right>
      <top style="medium">
        <color indexed="23"/>
      </top>
      <bottom style="thin">
        <color indexed="23"/>
      </bottom>
      <diagonal/>
    </border>
    <border>
      <left/>
      <right style="thin">
        <color indexed="23"/>
      </right>
      <top style="medium">
        <color indexed="23"/>
      </top>
      <bottom style="thick">
        <color indexed="23"/>
      </bottom>
      <diagonal/>
    </border>
    <border>
      <left/>
      <right style="thin">
        <color indexed="23"/>
      </right>
      <top style="thin">
        <color indexed="23"/>
      </top>
      <bottom style="thick">
        <color indexed="23"/>
      </bottom>
      <diagonal/>
    </border>
  </borders>
  <cellStyleXfs count="6">
    <xf numFmtId="0" fontId="0" fillId="0" borderId="0"/>
    <xf numFmtId="44" fontId="2" fillId="0" borderId="0" applyFont="0" applyFill="0" applyBorder="0" applyAlignment="0" applyProtection="0"/>
    <xf numFmtId="0" fontId="5" fillId="0" borderId="0" applyNumberFormat="0" applyFill="0" applyBorder="0" applyAlignment="0" applyProtection="0">
      <alignment vertical="top"/>
      <protection locked="0"/>
    </xf>
    <xf numFmtId="44" fontId="2" fillId="0" borderId="0" applyFont="0" applyFill="0" applyBorder="0" applyAlignment="0" applyProtection="0"/>
    <xf numFmtId="0" fontId="1" fillId="0" borderId="0"/>
    <xf numFmtId="44" fontId="18" fillId="0" borderId="0" applyFont="0" applyFill="0" applyBorder="0" applyAlignment="0" applyProtection="0"/>
  </cellStyleXfs>
  <cellXfs count="728">
    <xf numFmtId="0" fontId="0" fillId="0" borderId="0" xfId="0"/>
    <xf numFmtId="0" fontId="2" fillId="0" borderId="0" xfId="0" applyFont="1"/>
    <xf numFmtId="0" fontId="3" fillId="0" borderId="0" xfId="0" applyFont="1"/>
    <xf numFmtId="0" fontId="3" fillId="0" borderId="0" xfId="0" applyFont="1" applyProtection="1">
      <protection hidden="1"/>
    </xf>
    <xf numFmtId="0" fontId="3" fillId="0" borderId="7" xfId="0" applyFont="1" applyBorder="1" applyProtection="1">
      <protection hidden="1"/>
    </xf>
    <xf numFmtId="0" fontId="3" fillId="0" borderId="0" xfId="0" applyFont="1" applyFill="1"/>
    <xf numFmtId="0" fontId="9" fillId="0" borderId="0" xfId="0" applyFont="1" applyFill="1" applyBorder="1" applyAlignment="1" applyProtection="1">
      <alignment vertical="center"/>
      <protection hidden="1"/>
    </xf>
    <xf numFmtId="0" fontId="3" fillId="0" borderId="0" xfId="0" applyFont="1" applyFill="1" applyAlignment="1" applyProtection="1">
      <alignment vertical="center"/>
      <protection hidden="1"/>
    </xf>
    <xf numFmtId="44" fontId="9" fillId="0" borderId="0" xfId="3" applyFont="1" applyFill="1" applyBorder="1" applyAlignment="1" applyProtection="1">
      <alignment vertical="center"/>
      <protection hidden="1"/>
    </xf>
    <xf numFmtId="0" fontId="9" fillId="0" borderId="0" xfId="0" applyFont="1" applyFill="1" applyBorder="1" applyAlignment="1" applyProtection="1">
      <protection hidden="1"/>
    </xf>
    <xf numFmtId="0" fontId="3" fillId="0" borderId="0" xfId="0" applyFont="1" applyFill="1" applyProtection="1">
      <protection hidden="1"/>
    </xf>
    <xf numFmtId="44" fontId="9" fillId="0" borderId="0" xfId="3" applyFont="1" applyFill="1" applyBorder="1" applyAlignment="1" applyProtection="1">
      <protection hidden="1"/>
    </xf>
    <xf numFmtId="0" fontId="6" fillId="0" borderId="0" xfId="0" applyFont="1" applyFill="1" applyBorder="1" applyAlignment="1">
      <alignment vertical="center"/>
    </xf>
    <xf numFmtId="0" fontId="3" fillId="0" borderId="0" xfId="0" applyFont="1" applyBorder="1"/>
    <xf numFmtId="44" fontId="8" fillId="0" borderId="0" xfId="3" applyFont="1" applyFill="1" applyBorder="1" applyAlignment="1" applyProtection="1">
      <protection hidden="1"/>
    </xf>
    <xf numFmtId="44" fontId="3" fillId="0" borderId="0" xfId="3" applyFont="1" applyProtection="1">
      <protection hidden="1"/>
    </xf>
    <xf numFmtId="0" fontId="9" fillId="6" borderId="0" xfId="3" applyNumberFormat="1" applyFont="1" applyFill="1" applyBorder="1" applyAlignment="1"/>
    <xf numFmtId="44" fontId="9" fillId="6" borderId="0" xfId="3" applyFont="1" applyFill="1" applyBorder="1" applyAlignment="1"/>
    <xf numFmtId="44" fontId="3" fillId="0" borderId="0" xfId="3" applyFont="1" applyBorder="1"/>
    <xf numFmtId="0" fontId="0" fillId="0" borderId="0" xfId="0" applyAlignment="1">
      <alignment horizontal="left" wrapText="1"/>
    </xf>
    <xf numFmtId="0" fontId="12" fillId="0" borderId="0" xfId="0" applyFont="1" applyAlignment="1">
      <alignment horizontal="left" wrapText="1"/>
    </xf>
    <xf numFmtId="0" fontId="14" fillId="0" borderId="0" xfId="0" applyFont="1" applyAlignment="1">
      <alignment vertical="center" wrapText="1"/>
    </xf>
    <xf numFmtId="0" fontId="0" fillId="0" borderId="0" xfId="0" applyAlignment="1">
      <alignment horizontal="center"/>
    </xf>
    <xf numFmtId="0" fontId="3" fillId="0" borderId="0" xfId="0" applyFont="1" applyAlignment="1">
      <alignment horizontal="center" vertical="center"/>
    </xf>
    <xf numFmtId="0" fontId="16" fillId="0" borderId="5" xfId="0" applyFont="1" applyFill="1" applyBorder="1" applyAlignment="1">
      <alignment horizontal="left" wrapText="1"/>
    </xf>
    <xf numFmtId="0" fontId="13" fillId="0" borderId="0" xfId="0" applyFont="1" applyBorder="1" applyAlignment="1">
      <alignment horizontal="center" wrapText="1"/>
    </xf>
    <xf numFmtId="0" fontId="13" fillId="0" borderId="8" xfId="0" applyFont="1" applyBorder="1" applyAlignment="1">
      <alignment horizontal="center" wrapText="1"/>
    </xf>
    <xf numFmtId="4" fontId="0" fillId="0" borderId="0" xfId="0" applyNumberFormat="1" applyBorder="1" applyAlignment="1">
      <alignment horizontal="center" wrapText="1"/>
    </xf>
    <xf numFmtId="4" fontId="0" fillId="0" borderId="8" xfId="0" applyNumberFormat="1" applyBorder="1" applyAlignment="1">
      <alignment horizontal="center" wrapText="1"/>
    </xf>
    <xf numFmtId="0" fontId="18" fillId="0" borderId="5" xfId="0" applyFont="1" applyFill="1" applyBorder="1" applyAlignment="1">
      <alignment horizontal="left" wrapText="1"/>
    </xf>
    <xf numFmtId="0" fontId="18" fillId="0" borderId="5" xfId="0" applyFont="1" applyBorder="1" applyAlignment="1">
      <alignment wrapText="1"/>
    </xf>
    <xf numFmtId="0" fontId="13" fillId="0" borderId="5" xfId="0" applyFont="1" applyBorder="1" applyAlignment="1">
      <alignment wrapText="1"/>
    </xf>
    <xf numFmtId="0" fontId="19" fillId="0" borderId="5" xfId="0" applyFont="1" applyBorder="1" applyAlignment="1">
      <alignment wrapText="1"/>
    </xf>
    <xf numFmtId="44" fontId="0" fillId="0" borderId="0" xfId="3" applyFont="1" applyBorder="1" applyAlignment="1">
      <alignment horizontal="center" vertical="center" wrapText="1"/>
    </xf>
    <xf numFmtId="44" fontId="0" fillId="0" borderId="8" xfId="3" applyFont="1" applyBorder="1" applyAlignment="1">
      <alignment horizontal="center" vertical="center" wrapText="1"/>
    </xf>
    <xf numFmtId="44" fontId="0" fillId="0" borderId="23" xfId="3" applyFont="1" applyBorder="1" applyAlignment="1">
      <alignment horizontal="center" vertical="center" wrapText="1"/>
    </xf>
    <xf numFmtId="0" fontId="3" fillId="0" borderId="7" xfId="0" applyFont="1" applyBorder="1"/>
    <xf numFmtId="0" fontId="0" fillId="0" borderId="0" xfId="0" applyAlignment="1">
      <alignment horizontal="left" wrapText="1"/>
    </xf>
    <xf numFmtId="0" fontId="0" fillId="0" borderId="0" xfId="0" applyAlignment="1">
      <alignment horizontal="left" wrapText="1"/>
    </xf>
    <xf numFmtId="0" fontId="0" fillId="0" borderId="0" xfId="0" applyBorder="1" applyAlignment="1">
      <alignment horizontal="left" wrapText="1"/>
    </xf>
    <xf numFmtId="0" fontId="0" fillId="0" borderId="0" xfId="0" applyAlignment="1">
      <alignment horizontal="left" wrapText="1"/>
    </xf>
    <xf numFmtId="0" fontId="0" fillId="0" borderId="0" xfId="0" applyFill="1" applyBorder="1" applyAlignment="1">
      <alignment wrapText="1"/>
    </xf>
    <xf numFmtId="0" fontId="0" fillId="0" borderId="0" xfId="0" applyBorder="1" applyAlignment="1">
      <alignment horizontal="left" wrapText="1"/>
    </xf>
    <xf numFmtId="0" fontId="18" fillId="0" borderId="0" xfId="0" applyFont="1" applyFill="1" applyBorder="1" applyAlignment="1">
      <alignment wrapText="1"/>
    </xf>
    <xf numFmtId="0" fontId="13" fillId="0" borderId="42" xfId="0" applyFont="1" applyFill="1" applyBorder="1" applyAlignment="1">
      <alignment vertical="top" wrapText="1"/>
    </xf>
    <xf numFmtId="0" fontId="0" fillId="0" borderId="50" xfId="0" applyFill="1" applyBorder="1" applyAlignment="1">
      <alignment wrapText="1"/>
    </xf>
    <xf numFmtId="0" fontId="0" fillId="0" borderId="52" xfId="0" applyFill="1" applyBorder="1" applyAlignment="1">
      <alignment wrapText="1"/>
    </xf>
    <xf numFmtId="0" fontId="0" fillId="0" borderId="57" xfId="0" applyBorder="1" applyAlignment="1">
      <alignment horizontal="left" wrapText="1"/>
    </xf>
    <xf numFmtId="0" fontId="0" fillId="0" borderId="53" xfId="0" applyBorder="1" applyAlignment="1">
      <alignment horizontal="left" wrapText="1"/>
    </xf>
    <xf numFmtId="0" fontId="0" fillId="0" borderId="54" xfId="0" applyFill="1" applyBorder="1" applyAlignment="1">
      <alignment wrapText="1"/>
    </xf>
    <xf numFmtId="0" fontId="0" fillId="0" borderId="57" xfId="0" applyFill="1" applyBorder="1" applyAlignment="1">
      <alignment wrapText="1"/>
    </xf>
    <xf numFmtId="0" fontId="13" fillId="0" borderId="60" xfId="0" applyFont="1" applyFill="1" applyBorder="1" applyAlignment="1">
      <alignment vertical="top" wrapText="1"/>
    </xf>
    <xf numFmtId="0" fontId="0" fillId="0" borderId="61" xfId="0" applyBorder="1" applyAlignment="1">
      <alignment horizontal="left" wrapText="1"/>
    </xf>
    <xf numFmtId="0" fontId="13" fillId="0" borderId="62" xfId="0" applyFont="1" applyFill="1" applyBorder="1" applyAlignment="1">
      <alignment vertical="top" wrapText="1"/>
    </xf>
    <xf numFmtId="0" fontId="0" fillId="0" borderId="0" xfId="0" applyBorder="1" applyAlignment="1">
      <alignment horizontal="center" wrapText="1"/>
    </xf>
    <xf numFmtId="0" fontId="16" fillId="0" borderId="63" xfId="0" applyFont="1" applyFill="1" applyBorder="1" applyAlignment="1">
      <alignment horizontal="left" wrapText="1"/>
    </xf>
    <xf numFmtId="0" fontId="0" fillId="0" borderId="64" xfId="0" applyBorder="1" applyAlignment="1">
      <alignment horizontal="center" wrapText="1"/>
    </xf>
    <xf numFmtId="0" fontId="0" fillId="0" borderId="65" xfId="0" applyBorder="1" applyAlignment="1">
      <alignment horizontal="center" wrapText="1"/>
    </xf>
    <xf numFmtId="0" fontId="3" fillId="0" borderId="39" xfId="0" applyFont="1" applyBorder="1" applyProtection="1">
      <protection hidden="1"/>
    </xf>
    <xf numFmtId="14" fontId="2" fillId="0" borderId="0" xfId="0" applyNumberFormat="1" applyFont="1" applyFill="1" applyBorder="1" applyAlignment="1">
      <alignment wrapText="1"/>
    </xf>
    <xf numFmtId="0" fontId="27" fillId="0" borderId="0" xfId="0" applyFont="1" applyFill="1" applyBorder="1" applyAlignment="1" applyProtection="1">
      <alignment vertical="center"/>
      <protection hidden="1"/>
    </xf>
    <xf numFmtId="0" fontId="2" fillId="0" borderId="0" xfId="0" applyFont="1" applyFill="1" applyBorder="1" applyAlignment="1" applyProtection="1">
      <alignment vertical="center"/>
      <protection locked="0"/>
    </xf>
    <xf numFmtId="0" fontId="26" fillId="0" borderId="0" xfId="0" applyFont="1" applyFill="1" applyBorder="1" applyAlignment="1" applyProtection="1">
      <alignment vertical="center"/>
      <protection hidden="1"/>
    </xf>
    <xf numFmtId="44" fontId="28" fillId="0" borderId="0" xfId="1" applyFont="1" applyFill="1" applyBorder="1" applyAlignment="1" applyProtection="1">
      <alignment vertical="center"/>
      <protection hidden="1"/>
    </xf>
    <xf numFmtId="44" fontId="28" fillId="0" borderId="0" xfId="1" applyFont="1" applyFill="1" applyBorder="1" applyAlignment="1" applyProtection="1">
      <alignment horizontal="center" vertical="center"/>
      <protection hidden="1"/>
    </xf>
    <xf numFmtId="0" fontId="30" fillId="0" borderId="0" xfId="0" applyFont="1" applyFill="1" applyBorder="1" applyAlignment="1" applyProtection="1">
      <alignment vertical="center"/>
      <protection hidden="1"/>
    </xf>
    <xf numFmtId="44" fontId="30" fillId="0" borderId="0" xfId="1" applyFont="1" applyFill="1" applyBorder="1" applyAlignment="1" applyProtection="1">
      <alignment vertical="center"/>
      <protection hidden="1"/>
    </xf>
    <xf numFmtId="0" fontId="31" fillId="0" borderId="0" xfId="0" applyFont="1" applyFill="1" applyBorder="1" applyAlignment="1" applyProtection="1">
      <alignment vertical="center"/>
      <protection hidden="1"/>
    </xf>
    <xf numFmtId="0" fontId="23" fillId="0" borderId="0" xfId="0" applyFont="1" applyFill="1" applyBorder="1" applyAlignment="1" applyProtection="1">
      <protection hidden="1"/>
    </xf>
    <xf numFmtId="0" fontId="2" fillId="0" borderId="0" xfId="0" applyFont="1" applyFill="1" applyBorder="1" applyProtection="1">
      <protection hidden="1"/>
    </xf>
    <xf numFmtId="0" fontId="2" fillId="0" borderId="0" xfId="0" applyFont="1" applyFill="1" applyBorder="1"/>
    <xf numFmtId="0" fontId="2" fillId="0" borderId="0" xfId="0" applyFont="1" applyFill="1" applyBorder="1" applyAlignment="1" applyProtection="1">
      <alignment horizontal="center" vertical="center" wrapText="1"/>
      <protection hidden="1"/>
    </xf>
    <xf numFmtId="44" fontId="23" fillId="0" borderId="0" xfId="0" applyNumberFormat="1" applyFont="1" applyFill="1" applyBorder="1" applyAlignment="1" applyProtection="1">
      <protection hidden="1"/>
    </xf>
    <xf numFmtId="0" fontId="2" fillId="0" borderId="0" xfId="0" applyFont="1" applyFill="1" applyBorder="1" applyAlignment="1" applyProtection="1">
      <alignment vertical="center" wrapText="1"/>
      <protection hidden="1"/>
    </xf>
    <xf numFmtId="0" fontId="3" fillId="0" borderId="0" xfId="0" applyFont="1" applyBorder="1" applyProtection="1">
      <protection hidden="1"/>
    </xf>
    <xf numFmtId="43" fontId="25" fillId="6" borderId="0" xfId="0" applyNumberFormat="1" applyFont="1" applyFill="1" applyBorder="1" applyAlignment="1" applyProtection="1">
      <alignment horizontal="center" vertical="center"/>
      <protection hidden="1"/>
    </xf>
    <xf numFmtId="0" fontId="4" fillId="0" borderId="68" xfId="0" applyFont="1" applyFill="1" applyBorder="1"/>
    <xf numFmtId="44" fontId="4" fillId="0" borderId="37" xfId="0" applyNumberFormat="1" applyFont="1" applyFill="1" applyBorder="1" applyAlignment="1" applyProtection="1">
      <alignment vertical="center"/>
      <protection hidden="1"/>
    </xf>
    <xf numFmtId="44" fontId="4" fillId="0" borderId="72" xfId="0" applyNumberFormat="1" applyFont="1" applyFill="1" applyBorder="1" applyAlignment="1" applyProtection="1">
      <alignment vertical="center"/>
      <protection hidden="1"/>
    </xf>
    <xf numFmtId="42" fontId="4" fillId="0" borderId="35" xfId="1" applyNumberFormat="1" applyFont="1" applyFill="1" applyBorder="1" applyAlignment="1" applyProtection="1">
      <alignment vertical="center"/>
      <protection locked="0"/>
    </xf>
    <xf numFmtId="42" fontId="4" fillId="0" borderId="29" xfId="1" applyNumberFormat="1" applyFont="1" applyFill="1" applyBorder="1" applyAlignment="1" applyProtection="1">
      <alignment vertical="center"/>
    </xf>
    <xf numFmtId="42" fontId="4" fillId="0" borderId="29" xfId="1" applyNumberFormat="1" applyFont="1" applyFill="1" applyBorder="1" applyAlignment="1" applyProtection="1">
      <alignment vertical="center"/>
      <protection locked="0"/>
    </xf>
    <xf numFmtId="44" fontId="4" fillId="0" borderId="23" xfId="1" applyFont="1" applyFill="1" applyBorder="1" applyAlignment="1" applyProtection="1">
      <alignment vertical="center"/>
      <protection hidden="1"/>
    </xf>
    <xf numFmtId="0" fontId="4" fillId="0" borderId="0" xfId="0" applyFont="1"/>
    <xf numFmtId="44" fontId="36" fillId="0" borderId="8" xfId="0" applyNumberFormat="1" applyFont="1" applyFill="1" applyBorder="1" applyAlignment="1" applyProtection="1">
      <alignment vertical="center"/>
      <protection hidden="1"/>
    </xf>
    <xf numFmtId="44" fontId="36" fillId="3" borderId="8" xfId="0" applyNumberFormat="1" applyFont="1" applyFill="1" applyBorder="1" applyAlignment="1" applyProtection="1">
      <alignment vertical="center"/>
      <protection hidden="1"/>
    </xf>
    <xf numFmtId="44" fontId="36" fillId="3" borderId="8" xfId="1" applyFont="1" applyFill="1" applyBorder="1" applyAlignment="1" applyProtection="1">
      <alignment vertical="center"/>
      <protection hidden="1"/>
    </xf>
    <xf numFmtId="0" fontId="4" fillId="0" borderId="1" xfId="0" applyFont="1" applyFill="1" applyBorder="1"/>
    <xf numFmtId="0" fontId="4" fillId="0" borderId="2" xfId="0" applyFont="1" applyFill="1" applyBorder="1"/>
    <xf numFmtId="0" fontId="4" fillId="0" borderId="3" xfId="0" applyFont="1" applyFill="1" applyBorder="1"/>
    <xf numFmtId="0" fontId="4" fillId="0" borderId="4" xfId="0" applyFont="1" applyFill="1" applyBorder="1"/>
    <xf numFmtId="0" fontId="4" fillId="0" borderId="0" xfId="0" applyFont="1" applyFill="1" applyBorder="1"/>
    <xf numFmtId="0" fontId="4" fillId="0" borderId="0" xfId="0" applyFont="1" applyAlignment="1">
      <alignment horizontal="left"/>
    </xf>
    <xf numFmtId="0" fontId="2" fillId="0" borderId="0" xfId="0" applyFont="1" applyProtection="1">
      <protection hidden="1"/>
    </xf>
    <xf numFmtId="43" fontId="25" fillId="6" borderId="0" xfId="0" applyNumberFormat="1" applyFont="1" applyFill="1" applyBorder="1" applyAlignment="1" applyProtection="1">
      <alignment vertical="center"/>
      <protection hidden="1"/>
    </xf>
    <xf numFmtId="0" fontId="3" fillId="10" borderId="0" xfId="0" applyFont="1" applyFill="1"/>
    <xf numFmtId="0" fontId="32" fillId="0" borderId="5" xfId="0" applyFont="1" applyFill="1" applyBorder="1" applyAlignment="1" applyProtection="1">
      <alignment horizontal="center" vertical="center" wrapText="1"/>
      <protection hidden="1"/>
    </xf>
    <xf numFmtId="0" fontId="2" fillId="0" borderId="5" xfId="0" applyFont="1" applyFill="1" applyBorder="1" applyAlignment="1" applyProtection="1">
      <alignment horizontal="center" vertical="center" wrapText="1"/>
      <protection hidden="1"/>
    </xf>
    <xf numFmtId="44" fontId="23" fillId="0" borderId="5" xfId="1" applyFont="1" applyFill="1" applyBorder="1" applyAlignment="1"/>
    <xf numFmtId="43" fontId="25" fillId="0" borderId="5" xfId="0" applyNumberFormat="1" applyFont="1" applyFill="1" applyBorder="1" applyAlignment="1" applyProtection="1">
      <alignment horizontal="center" vertical="center"/>
      <protection hidden="1"/>
    </xf>
    <xf numFmtId="43" fontId="25" fillId="0" borderId="5" xfId="0" applyNumberFormat="1" applyFont="1" applyFill="1" applyBorder="1" applyAlignment="1" applyProtection="1">
      <alignment vertical="center"/>
      <protection hidden="1"/>
    </xf>
    <xf numFmtId="0" fontId="4" fillId="0" borderId="0" xfId="0" applyNumberFormat="1" applyFont="1" applyBorder="1"/>
    <xf numFmtId="0" fontId="4" fillId="0" borderId="0" xfId="0" applyNumberFormat="1" applyFont="1" applyFill="1" applyBorder="1"/>
    <xf numFmtId="0" fontId="4" fillId="0" borderId="0" xfId="0" applyNumberFormat="1" applyFont="1"/>
    <xf numFmtId="0" fontId="25" fillId="6" borderId="39" xfId="0" applyNumberFormat="1" applyFont="1" applyFill="1" applyBorder="1" applyAlignment="1" applyProtection="1">
      <alignment vertical="center" wrapText="1"/>
      <protection hidden="1"/>
    </xf>
    <xf numFmtId="43" fontId="25" fillId="6" borderId="39" xfId="0" applyNumberFormat="1" applyFont="1" applyFill="1" applyBorder="1" applyAlignment="1" applyProtection="1">
      <alignment vertical="center" wrapText="1"/>
      <protection hidden="1"/>
    </xf>
    <xf numFmtId="43" fontId="25" fillId="6" borderId="39" xfId="0" applyNumberFormat="1" applyFont="1" applyFill="1" applyBorder="1" applyAlignment="1" applyProtection="1">
      <alignment vertical="center"/>
      <protection hidden="1"/>
    </xf>
    <xf numFmtId="0" fontId="25" fillId="6" borderId="39" xfId="0" applyFont="1" applyFill="1" applyBorder="1" applyAlignment="1" applyProtection="1">
      <alignment vertical="center" wrapText="1"/>
      <protection hidden="1"/>
    </xf>
    <xf numFmtId="0" fontId="2" fillId="0" borderId="0" xfId="0" applyFont="1" applyBorder="1" applyProtection="1">
      <protection hidden="1"/>
    </xf>
    <xf numFmtId="44" fontId="23" fillId="6" borderId="0" xfId="0" applyNumberFormat="1" applyFont="1" applyFill="1" applyBorder="1" applyAlignment="1" applyProtection="1">
      <protection hidden="1"/>
    </xf>
    <xf numFmtId="43" fontId="23" fillId="6" borderId="0" xfId="0" applyNumberFormat="1" applyFont="1" applyFill="1" applyBorder="1" applyAlignment="1" applyProtection="1">
      <protection hidden="1"/>
    </xf>
    <xf numFmtId="0" fontId="2" fillId="0" borderId="0" xfId="0" applyFont="1" applyBorder="1" applyAlignment="1" applyProtection="1">
      <alignment horizontal="center" vertical="center"/>
      <protection hidden="1"/>
    </xf>
    <xf numFmtId="44" fontId="4" fillId="0" borderId="36" xfId="1" applyFont="1" applyFill="1" applyBorder="1" applyAlignment="1" applyProtection="1">
      <alignment vertical="center"/>
      <protection hidden="1"/>
    </xf>
    <xf numFmtId="44" fontId="4" fillId="0" borderId="37" xfId="1" applyFont="1" applyFill="1" applyBorder="1" applyAlignment="1" applyProtection="1">
      <alignment vertical="center"/>
      <protection hidden="1"/>
    </xf>
    <xf numFmtId="0" fontId="25" fillId="6" borderId="0" xfId="0" applyNumberFormat="1" applyFont="1" applyFill="1" applyBorder="1" applyAlignment="1" applyProtection="1">
      <alignment vertical="center" wrapText="1"/>
      <protection hidden="1"/>
    </xf>
    <xf numFmtId="43" fontId="25" fillId="6" borderId="0" xfId="0" applyNumberFormat="1" applyFont="1" applyFill="1" applyBorder="1" applyAlignment="1" applyProtection="1">
      <alignment vertical="center" wrapText="1"/>
      <protection hidden="1"/>
    </xf>
    <xf numFmtId="0" fontId="25" fillId="6" borderId="0" xfId="0" applyFont="1" applyFill="1" applyBorder="1" applyAlignment="1" applyProtection="1">
      <alignment vertical="center" wrapText="1"/>
      <protection hidden="1"/>
    </xf>
    <xf numFmtId="0" fontId="2" fillId="0" borderId="0" xfId="0" applyFont="1" applyBorder="1" applyAlignment="1" applyProtection="1">
      <alignment horizontal="center" vertical="center" wrapText="1"/>
      <protection hidden="1"/>
    </xf>
    <xf numFmtId="44" fontId="2" fillId="0" borderId="0" xfId="0" applyNumberFormat="1" applyFont="1" applyBorder="1" applyProtection="1">
      <protection hidden="1"/>
    </xf>
    <xf numFmtId="0" fontId="2" fillId="0" borderId="0" xfId="0" applyFont="1" applyFill="1" applyBorder="1" applyAlignment="1" applyProtection="1">
      <alignment horizontal="center"/>
      <protection hidden="1"/>
    </xf>
    <xf numFmtId="0" fontId="2" fillId="0" borderId="0" xfId="0" applyFont="1" applyBorder="1" applyAlignment="1" applyProtection="1">
      <alignment horizontal="center" vertical="center"/>
      <protection hidden="1"/>
    </xf>
    <xf numFmtId="43" fontId="8" fillId="0" borderId="0" xfId="0" applyNumberFormat="1" applyFont="1" applyFill="1" applyBorder="1" applyAlignment="1" applyProtection="1">
      <protection hidden="1"/>
    </xf>
    <xf numFmtId="43" fontId="23" fillId="0" borderId="0" xfId="0" applyNumberFormat="1" applyFont="1" applyFill="1" applyBorder="1" applyAlignment="1" applyProtection="1">
      <protection hidden="1"/>
    </xf>
    <xf numFmtId="0" fontId="23" fillId="6" borderId="0" xfId="0" applyFont="1" applyFill="1" applyBorder="1" applyAlignment="1" applyProtection="1">
      <protection hidden="1"/>
    </xf>
    <xf numFmtId="44" fontId="23" fillId="6" borderId="0" xfId="3" applyFont="1" applyFill="1" applyBorder="1" applyAlignment="1" applyProtection="1">
      <protection hidden="1"/>
    </xf>
    <xf numFmtId="44" fontId="2" fillId="7" borderId="77" xfId="1" applyNumberFormat="1" applyFont="1" applyFill="1" applyBorder="1" applyAlignment="1" applyProtection="1">
      <protection locked="0"/>
    </xf>
    <xf numFmtId="0" fontId="2" fillId="7" borderId="77" xfId="0" applyFont="1" applyFill="1" applyBorder="1" applyAlignment="1" applyProtection="1">
      <protection locked="0"/>
    </xf>
    <xf numFmtId="0" fontId="3" fillId="0" borderId="0" xfId="0" applyFont="1" applyBorder="1" applyAlignment="1" applyProtection="1">
      <alignment horizontal="center" vertical="center"/>
      <protection hidden="1"/>
    </xf>
    <xf numFmtId="0" fontId="23" fillId="7" borderId="77" xfId="0" applyFont="1" applyFill="1" applyBorder="1" applyAlignment="1" applyProtection="1">
      <protection locked="0"/>
    </xf>
    <xf numFmtId="44" fontId="23" fillId="7" borderId="77" xfId="0" applyNumberFormat="1" applyFont="1" applyFill="1" applyBorder="1" applyAlignment="1" applyProtection="1">
      <protection locked="0"/>
    </xf>
    <xf numFmtId="0" fontId="25" fillId="6" borderId="0" xfId="0" applyFont="1" applyFill="1" applyBorder="1" applyAlignment="1" applyProtection="1">
      <alignment horizontal="center" vertical="center"/>
      <protection hidden="1"/>
    </xf>
    <xf numFmtId="1" fontId="2" fillId="0" borderId="0" xfId="0" applyNumberFormat="1" applyFont="1" applyFill="1" applyBorder="1" applyAlignment="1" applyProtection="1">
      <alignment horizontal="center"/>
      <protection hidden="1"/>
    </xf>
    <xf numFmtId="0" fontId="3" fillId="0" borderId="0" xfId="0" applyFont="1" applyBorder="1" applyAlignment="1">
      <alignment horizontal="center"/>
    </xf>
    <xf numFmtId="44" fontId="25" fillId="6" borderId="0" xfId="3" applyFont="1" applyFill="1" applyBorder="1" applyAlignment="1" applyProtection="1">
      <alignment horizontal="center"/>
      <protection hidden="1"/>
    </xf>
    <xf numFmtId="44" fontId="23" fillId="0" borderId="0" xfId="3" applyFont="1" applyFill="1" applyBorder="1" applyAlignment="1" applyProtection="1">
      <alignment horizontal="center"/>
      <protection hidden="1"/>
    </xf>
    <xf numFmtId="44" fontId="13" fillId="0" borderId="0" xfId="0" applyNumberFormat="1" applyFont="1" applyBorder="1" applyAlignment="1" applyProtection="1">
      <alignment horizontal="center"/>
      <protection hidden="1"/>
    </xf>
    <xf numFmtId="44" fontId="13" fillId="0" borderId="0" xfId="0" applyNumberFormat="1" applyFont="1" applyBorder="1" applyAlignment="1" applyProtection="1">
      <alignment horizontal="center" wrapText="1"/>
      <protection hidden="1"/>
    </xf>
    <xf numFmtId="0" fontId="2" fillId="0" borderId="0" xfId="0" applyFont="1" applyBorder="1"/>
    <xf numFmtId="0" fontId="10" fillId="0" borderId="84" xfId="0" applyFont="1" applyFill="1" applyBorder="1" applyAlignment="1" applyProtection="1">
      <alignment vertical="center"/>
      <protection hidden="1"/>
    </xf>
    <xf numFmtId="0" fontId="10" fillId="0" borderId="85" xfId="0" applyFont="1" applyFill="1" applyBorder="1" applyAlignment="1" applyProtection="1">
      <alignment vertical="center"/>
      <protection hidden="1"/>
    </xf>
    <xf numFmtId="0" fontId="10" fillId="0" borderId="85" xfId="0" applyFont="1" applyFill="1" applyBorder="1" applyAlignment="1" applyProtection="1">
      <alignment vertical="center" wrapText="1"/>
      <protection hidden="1"/>
    </xf>
    <xf numFmtId="0" fontId="10" fillId="0" borderId="86" xfId="0" applyFont="1" applyFill="1" applyBorder="1" applyAlignment="1" applyProtection="1">
      <alignment vertical="center"/>
      <protection hidden="1"/>
    </xf>
    <xf numFmtId="0" fontId="2" fillId="0" borderId="0" xfId="0" applyFont="1" applyFill="1" applyBorder="1" applyAlignment="1" applyProtection="1">
      <alignment horizontal="center" vertical="center"/>
      <protection hidden="1"/>
    </xf>
    <xf numFmtId="0" fontId="2" fillId="0" borderId="39" xfId="0" applyFont="1" applyBorder="1"/>
    <xf numFmtId="43" fontId="25" fillId="6" borderId="39" xfId="0" applyNumberFormat="1" applyFont="1" applyFill="1" applyBorder="1" applyAlignment="1" applyProtection="1">
      <alignment horizontal="center" vertical="center"/>
      <protection hidden="1"/>
    </xf>
    <xf numFmtId="44" fontId="25" fillId="6" borderId="39" xfId="1" applyFont="1" applyFill="1" applyBorder="1" applyAlignment="1" applyProtection="1">
      <alignment horizontal="center" vertical="center"/>
      <protection hidden="1"/>
    </xf>
    <xf numFmtId="0" fontId="2" fillId="0" borderId="39" xfId="0" applyFont="1" applyBorder="1" applyAlignment="1" applyProtection="1">
      <alignment vertical="center" wrapText="1"/>
      <protection hidden="1"/>
    </xf>
    <xf numFmtId="0" fontId="2" fillId="9" borderId="76" xfId="0" applyFont="1" applyFill="1" applyBorder="1" applyProtection="1">
      <protection hidden="1"/>
    </xf>
    <xf numFmtId="0" fontId="23" fillId="7" borderId="76" xfId="0" applyFont="1" applyFill="1" applyBorder="1" applyAlignment="1" applyProtection="1">
      <protection locked="0"/>
    </xf>
    <xf numFmtId="44" fontId="23" fillId="7" borderId="77" xfId="3" applyFont="1" applyFill="1" applyBorder="1" applyAlignment="1" applyProtection="1">
      <protection locked="0"/>
    </xf>
    <xf numFmtId="0" fontId="13" fillId="0" borderId="0" xfId="0" applyFont="1" applyBorder="1" applyAlignment="1" applyProtection="1">
      <alignment vertical="center"/>
      <protection hidden="1"/>
    </xf>
    <xf numFmtId="0" fontId="10" fillId="0" borderId="0" xfId="0" applyFont="1" applyFill="1" applyBorder="1" applyAlignment="1" applyProtection="1">
      <alignment vertical="center" wrapText="1"/>
      <protection hidden="1"/>
    </xf>
    <xf numFmtId="44" fontId="29" fillId="0" borderId="74" xfId="0" applyNumberFormat="1" applyFont="1" applyFill="1" applyBorder="1" applyAlignment="1" applyProtection="1">
      <alignment vertical="center"/>
      <protection hidden="1"/>
    </xf>
    <xf numFmtId="0" fontId="4" fillId="10" borderId="30" xfId="0" applyFont="1" applyFill="1" applyBorder="1" applyAlignment="1" applyProtection="1">
      <alignment vertical="center" wrapText="1"/>
      <protection hidden="1"/>
    </xf>
    <xf numFmtId="0" fontId="4" fillId="10" borderId="17" xfId="0" applyFont="1" applyFill="1" applyBorder="1" applyAlignment="1" applyProtection="1">
      <alignment vertical="center" wrapText="1"/>
      <protection hidden="1"/>
    </xf>
    <xf numFmtId="42" fontId="4" fillId="10" borderId="35" xfId="1" applyNumberFormat="1" applyFont="1" applyFill="1" applyBorder="1" applyAlignment="1" applyProtection="1">
      <alignment vertical="center"/>
      <protection locked="0"/>
    </xf>
    <xf numFmtId="42" fontId="4" fillId="10" borderId="29" xfId="1" applyNumberFormat="1" applyFont="1" applyFill="1" applyBorder="1" applyAlignment="1" applyProtection="1">
      <alignment vertical="center"/>
    </xf>
    <xf numFmtId="42" fontId="4" fillId="10" borderId="29" xfId="1" applyNumberFormat="1" applyFont="1" applyFill="1" applyBorder="1" applyAlignment="1" applyProtection="1">
      <alignment vertical="center"/>
      <protection locked="0"/>
    </xf>
    <xf numFmtId="44" fontId="4" fillId="10" borderId="32" xfId="1" applyFont="1" applyFill="1" applyBorder="1" applyAlignment="1" applyProtection="1">
      <alignment vertical="center"/>
      <protection hidden="1"/>
    </xf>
    <xf numFmtId="44" fontId="4" fillId="10" borderId="30" xfId="1" applyFont="1" applyFill="1" applyBorder="1" applyAlignment="1" applyProtection="1">
      <alignment vertical="center"/>
      <protection hidden="1"/>
    </xf>
    <xf numFmtId="44" fontId="4" fillId="10" borderId="27" xfId="1" applyFont="1" applyFill="1" applyBorder="1" applyAlignment="1" applyProtection="1">
      <alignment vertical="center"/>
      <protection hidden="1"/>
    </xf>
    <xf numFmtId="44" fontId="4" fillId="10" borderId="27" xfId="1" applyFont="1" applyFill="1" applyBorder="1" applyAlignment="1" applyProtection="1">
      <alignment horizontal="center" vertical="center"/>
      <protection hidden="1"/>
    </xf>
    <xf numFmtId="0" fontId="32" fillId="0" borderId="0" xfId="0" applyFont="1" applyFill="1" applyBorder="1" applyAlignment="1" applyProtection="1">
      <alignment vertical="center" wrapText="1"/>
      <protection hidden="1"/>
    </xf>
    <xf numFmtId="0" fontId="32" fillId="0" borderId="0" xfId="0" applyFont="1" applyFill="1" applyBorder="1" applyAlignment="1" applyProtection="1">
      <alignment vertical="center"/>
      <protection hidden="1"/>
    </xf>
    <xf numFmtId="0" fontId="3" fillId="0" borderId="0" xfId="0" applyFont="1" applyFill="1" applyAlignment="1">
      <alignment horizontal="center" vertical="center"/>
    </xf>
    <xf numFmtId="0" fontId="38" fillId="0" borderId="0" xfId="0" applyFont="1" applyBorder="1"/>
    <xf numFmtId="0" fontId="13" fillId="0" borderId="0" xfId="0" applyNumberFormat="1" applyFont="1" applyFill="1" applyBorder="1" applyAlignment="1" applyProtection="1">
      <alignment vertical="center" wrapText="1"/>
      <protection hidden="1"/>
    </xf>
    <xf numFmtId="0" fontId="40" fillId="0" borderId="0" xfId="0" applyFont="1" applyFill="1" applyBorder="1" applyAlignment="1" applyProtection="1">
      <alignment vertical="center"/>
      <protection hidden="1"/>
    </xf>
    <xf numFmtId="0" fontId="37" fillId="0" borderId="0" xfId="0" applyFont="1" applyFill="1" applyBorder="1" applyAlignment="1" applyProtection="1">
      <alignment vertical="center"/>
      <protection hidden="1"/>
    </xf>
    <xf numFmtId="0" fontId="39" fillId="0" borderId="0" xfId="0" applyFont="1" applyFill="1" applyBorder="1" applyAlignment="1" applyProtection="1">
      <alignment vertical="center"/>
      <protection hidden="1"/>
    </xf>
    <xf numFmtId="0" fontId="6" fillId="0" borderId="0" xfId="0" applyFont="1" applyFill="1" applyBorder="1" applyAlignment="1" applyProtection="1">
      <alignment vertical="center"/>
      <protection hidden="1"/>
    </xf>
    <xf numFmtId="0" fontId="7" fillId="0" borderId="0" xfId="0" applyFont="1" applyFill="1" applyBorder="1" applyAlignment="1" applyProtection="1">
      <alignment vertical="center"/>
      <protection hidden="1"/>
    </xf>
    <xf numFmtId="44" fontId="8" fillId="0" borderId="0" xfId="3" applyFont="1" applyFill="1" applyBorder="1" applyAlignment="1" applyProtection="1">
      <protection locked="0" hidden="1"/>
    </xf>
    <xf numFmtId="0" fontId="8" fillId="0" borderId="0" xfId="0" applyFont="1" applyFill="1" applyBorder="1" applyAlignment="1" applyProtection="1">
      <protection locked="0" hidden="1"/>
    </xf>
    <xf numFmtId="0" fontId="15" fillId="0" borderId="0" xfId="0" applyFont="1" applyFill="1" applyBorder="1" applyAlignment="1" applyProtection="1">
      <alignment horizontal="center" vertical="center" wrapText="1"/>
      <protection hidden="1"/>
    </xf>
    <xf numFmtId="0" fontId="4" fillId="0" borderId="30" xfId="0" applyFont="1" applyFill="1" applyBorder="1" applyAlignment="1" applyProtection="1">
      <alignment vertical="center" wrapText="1"/>
      <protection hidden="1"/>
    </xf>
    <xf numFmtId="0" fontId="4" fillId="0" borderId="17" xfId="0" applyFont="1" applyFill="1" applyBorder="1" applyAlignment="1" applyProtection="1">
      <alignment vertical="center" wrapText="1"/>
      <protection hidden="1"/>
    </xf>
    <xf numFmtId="44" fontId="4" fillId="0" borderId="32" xfId="1" applyFont="1" applyFill="1" applyBorder="1" applyAlignment="1" applyProtection="1">
      <alignment vertical="center"/>
      <protection hidden="1"/>
    </xf>
    <xf numFmtId="44" fontId="4" fillId="0" borderId="30" xfId="1" applyFont="1" applyFill="1" applyBorder="1" applyAlignment="1" applyProtection="1">
      <alignment vertical="center"/>
      <protection hidden="1"/>
    </xf>
    <xf numFmtId="44" fontId="4" fillId="0" borderId="27" xfId="1" applyFont="1" applyFill="1" applyBorder="1" applyAlignment="1" applyProtection="1">
      <alignment vertical="center"/>
      <protection hidden="1"/>
    </xf>
    <xf numFmtId="0" fontId="4" fillId="0" borderId="21" xfId="0" applyFont="1" applyFill="1" applyBorder="1" applyAlignment="1" applyProtection="1">
      <alignment vertical="center" wrapText="1"/>
      <protection hidden="1"/>
    </xf>
    <xf numFmtId="0" fontId="4" fillId="0" borderId="31" xfId="0" applyFont="1" applyFill="1" applyBorder="1" applyAlignment="1" applyProtection="1">
      <alignment vertical="center" wrapText="1"/>
      <protection hidden="1"/>
    </xf>
    <xf numFmtId="42" fontId="4" fillId="0" borderId="34" xfId="1" applyNumberFormat="1" applyFont="1" applyFill="1" applyBorder="1" applyAlignment="1" applyProtection="1">
      <alignment vertical="center"/>
      <protection locked="0"/>
    </xf>
    <xf numFmtId="42" fontId="4" fillId="0" borderId="6" xfId="1" applyNumberFormat="1" applyFont="1" applyFill="1" applyBorder="1" applyAlignment="1" applyProtection="1">
      <alignment vertical="center"/>
    </xf>
    <xf numFmtId="42" fontId="4" fillId="0" borderId="6" xfId="1" applyNumberFormat="1" applyFont="1" applyFill="1" applyBorder="1" applyAlignment="1" applyProtection="1">
      <alignment vertical="center"/>
      <protection locked="0"/>
    </xf>
    <xf numFmtId="44" fontId="4" fillId="0" borderId="20" xfId="1" applyFont="1" applyFill="1" applyBorder="1" applyAlignment="1" applyProtection="1">
      <alignment vertical="center"/>
      <protection hidden="1"/>
    </xf>
    <xf numFmtId="44" fontId="4" fillId="0" borderId="21" xfId="1" applyFont="1" applyFill="1" applyBorder="1" applyAlignment="1" applyProtection="1">
      <alignment vertical="center"/>
      <protection hidden="1"/>
    </xf>
    <xf numFmtId="44" fontId="4" fillId="0" borderId="22" xfId="1" applyFont="1" applyFill="1" applyBorder="1" applyAlignment="1" applyProtection="1">
      <alignment vertical="center"/>
      <protection hidden="1"/>
    </xf>
    <xf numFmtId="0" fontId="24" fillId="0" borderId="0" xfId="0" applyFont="1" applyFill="1" applyBorder="1" applyAlignment="1" applyProtection="1">
      <alignment horizontal="center" vertical="center"/>
      <protection hidden="1"/>
    </xf>
    <xf numFmtId="3" fontId="0" fillId="0" borderId="16" xfId="3" applyNumberFormat="1" applyFont="1" applyFill="1" applyBorder="1" applyAlignment="1" applyProtection="1">
      <alignment horizontal="right" vertical="center" wrapText="1"/>
      <protection locked="0"/>
    </xf>
    <xf numFmtId="3" fontId="0" fillId="0" borderId="24" xfId="3" applyNumberFormat="1" applyFont="1" applyFill="1" applyBorder="1" applyAlignment="1" applyProtection="1">
      <alignment horizontal="right" vertical="center" wrapText="1"/>
      <protection locked="0"/>
    </xf>
    <xf numFmtId="43" fontId="0" fillId="0" borderId="16" xfId="3" applyNumberFormat="1" applyFont="1" applyFill="1" applyBorder="1" applyAlignment="1" applyProtection="1">
      <alignment horizontal="center" vertical="center" wrapText="1"/>
      <protection locked="0"/>
    </xf>
    <xf numFmtId="44" fontId="0" fillId="0" borderId="16" xfId="3" applyFont="1" applyFill="1" applyBorder="1" applyAlignment="1" applyProtection="1">
      <alignment horizontal="center" vertical="center" wrapText="1"/>
      <protection locked="0"/>
    </xf>
    <xf numFmtId="44" fontId="0" fillId="0" borderId="25" xfId="3" applyFont="1" applyFill="1" applyBorder="1" applyAlignment="1" applyProtection="1">
      <alignment horizontal="center" vertical="center" wrapText="1"/>
      <protection locked="0"/>
    </xf>
    <xf numFmtId="44" fontId="0" fillId="0" borderId="24" xfId="3" applyFont="1" applyFill="1" applyBorder="1" applyAlignment="1" applyProtection="1">
      <alignment horizontal="center" vertical="center" wrapText="1"/>
      <protection locked="0"/>
    </xf>
    <xf numFmtId="0" fontId="35" fillId="2" borderId="88" xfId="0" applyFont="1" applyFill="1" applyBorder="1" applyAlignment="1" applyProtection="1">
      <alignment horizontal="center" vertical="center" wrapText="1"/>
      <protection hidden="1"/>
    </xf>
    <xf numFmtId="0" fontId="36" fillId="3" borderId="0" xfId="0" applyFont="1" applyFill="1" applyBorder="1" applyAlignment="1" applyProtection="1">
      <alignment horizontal="center" vertical="center"/>
      <protection hidden="1"/>
    </xf>
    <xf numFmtId="0" fontId="4" fillId="7" borderId="32" xfId="0" applyFont="1" applyFill="1" applyBorder="1" applyAlignment="1" applyProtection="1">
      <alignment horizontal="left" vertical="center"/>
      <protection locked="0"/>
    </xf>
    <xf numFmtId="0" fontId="35" fillId="2" borderId="97" xfId="0" applyFont="1" applyFill="1" applyBorder="1" applyAlignment="1" applyProtection="1">
      <alignment horizontal="center" vertical="center"/>
      <protection hidden="1"/>
    </xf>
    <xf numFmtId="0" fontId="35" fillId="2" borderId="98" xfId="0" applyFont="1" applyFill="1" applyBorder="1" applyAlignment="1" applyProtection="1">
      <alignment horizontal="center" vertical="center" wrapText="1"/>
      <protection hidden="1"/>
    </xf>
    <xf numFmtId="0" fontId="35" fillId="2" borderId="110" xfId="0" applyFont="1" applyFill="1" applyBorder="1" applyAlignment="1" applyProtection="1">
      <alignment horizontal="center" vertical="center" wrapText="1"/>
      <protection hidden="1"/>
    </xf>
    <xf numFmtId="0" fontId="0" fillId="0" borderId="8" xfId="0" applyBorder="1" applyAlignment="1">
      <alignment horizontal="center" wrapText="1"/>
    </xf>
    <xf numFmtId="0" fontId="35" fillId="2" borderId="110" xfId="0" applyFont="1" applyFill="1" applyBorder="1" applyAlignment="1" applyProtection="1">
      <alignment horizontal="center" vertical="center"/>
      <protection hidden="1"/>
    </xf>
    <xf numFmtId="0" fontId="35" fillId="2" borderId="110" xfId="0" applyFont="1" applyFill="1" applyBorder="1" applyAlignment="1" applyProtection="1">
      <alignment horizontal="center" vertical="top" wrapText="1"/>
      <protection hidden="1"/>
    </xf>
    <xf numFmtId="0" fontId="35" fillId="4" borderId="8" xfId="0" applyFont="1" applyFill="1" applyBorder="1" applyAlignment="1" applyProtection="1">
      <alignment horizontal="center" vertical="center" wrapText="1"/>
      <protection hidden="1"/>
    </xf>
    <xf numFmtId="1" fontId="36" fillId="5" borderId="0" xfId="0" applyNumberFormat="1" applyFont="1" applyFill="1" applyBorder="1" applyAlignment="1" applyProtection="1">
      <alignment horizontal="center"/>
      <protection hidden="1"/>
    </xf>
    <xf numFmtId="1" fontId="36" fillId="5" borderId="99" xfId="0" applyNumberFormat="1" applyFont="1" applyFill="1" applyBorder="1" applyAlignment="1" applyProtection="1">
      <alignment horizontal="center"/>
      <protection hidden="1"/>
    </xf>
    <xf numFmtId="0" fontId="36" fillId="5" borderId="106" xfId="0" applyFont="1" applyFill="1" applyBorder="1" applyAlignment="1" applyProtection="1">
      <protection hidden="1"/>
    </xf>
    <xf numFmtId="0" fontId="36" fillId="5" borderId="89" xfId="0" applyFont="1" applyFill="1" applyBorder="1" applyAlignment="1" applyProtection="1">
      <protection hidden="1"/>
    </xf>
    <xf numFmtId="0" fontId="36" fillId="5" borderId="99" xfId="0" applyFont="1" applyFill="1" applyBorder="1" applyAlignment="1" applyProtection="1">
      <protection hidden="1"/>
    </xf>
    <xf numFmtId="0" fontId="36" fillId="8" borderId="99" xfId="0" applyFont="1" applyFill="1" applyBorder="1" applyAlignment="1" applyProtection="1">
      <alignment horizontal="center"/>
      <protection hidden="1"/>
    </xf>
    <xf numFmtId="0" fontId="4" fillId="5" borderId="99" xfId="0" applyFont="1" applyFill="1" applyBorder="1" applyAlignment="1" applyProtection="1">
      <alignment horizontal="center" vertical="center" wrapText="1"/>
      <protection hidden="1"/>
    </xf>
    <xf numFmtId="0" fontId="41" fillId="0" borderId="8" xfId="0" applyFont="1" applyBorder="1" applyAlignment="1" applyProtection="1">
      <alignment horizontal="center" vertical="center" wrapText="1"/>
      <protection hidden="1"/>
    </xf>
    <xf numFmtId="44" fontId="36" fillId="0" borderId="77" xfId="0" applyNumberFormat="1" applyFont="1" applyFill="1" applyBorder="1" applyAlignment="1" applyProtection="1">
      <protection hidden="1"/>
    </xf>
    <xf numFmtId="44" fontId="4" fillId="0" borderId="78" xfId="0" applyNumberFormat="1" applyFont="1" applyFill="1" applyBorder="1" applyAlignment="1" applyProtection="1">
      <alignment wrapText="1"/>
      <protection hidden="1"/>
    </xf>
    <xf numFmtId="44" fontId="36" fillId="0" borderId="79" xfId="3" applyFont="1" applyFill="1" applyBorder="1" applyAlignment="1" applyProtection="1">
      <alignment horizontal="center"/>
      <protection hidden="1"/>
    </xf>
    <xf numFmtId="0" fontId="35" fillId="2" borderId="110" xfId="0" applyFont="1" applyFill="1" applyBorder="1" applyAlignment="1">
      <alignment horizontal="center" vertical="center" wrapText="1"/>
    </xf>
    <xf numFmtId="0" fontId="35" fillId="2" borderId="110" xfId="0" applyFont="1" applyFill="1" applyBorder="1" applyAlignment="1">
      <alignment horizontal="center" vertical="center"/>
    </xf>
    <xf numFmtId="0" fontId="35" fillId="4" borderId="75" xfId="0" applyFont="1" applyFill="1" applyBorder="1" applyAlignment="1" applyProtection="1">
      <alignment horizontal="center" vertical="center" wrapText="1"/>
      <protection hidden="1"/>
    </xf>
    <xf numFmtId="0" fontId="36" fillId="5" borderId="106" xfId="0" applyFont="1" applyFill="1" applyBorder="1" applyAlignment="1"/>
    <xf numFmtId="0" fontId="36" fillId="5" borderId="89" xfId="0" applyFont="1" applyFill="1" applyBorder="1" applyAlignment="1"/>
    <xf numFmtId="0" fontId="36" fillId="5" borderId="99" xfId="0" applyFont="1" applyFill="1" applyBorder="1" applyAlignment="1"/>
    <xf numFmtId="1" fontId="36" fillId="5" borderId="99" xfId="0" applyNumberFormat="1" applyFont="1" applyFill="1" applyBorder="1" applyAlignment="1"/>
    <xf numFmtId="1" fontId="36" fillId="5" borderId="0" xfId="0" applyNumberFormat="1" applyFont="1" applyFill="1" applyBorder="1" applyAlignment="1"/>
    <xf numFmtId="0" fontId="4" fillId="5" borderId="0" xfId="0" applyFont="1" applyFill="1" applyBorder="1" applyAlignment="1" applyProtection="1">
      <alignment horizontal="center" vertical="center" wrapText="1"/>
      <protection hidden="1"/>
    </xf>
    <xf numFmtId="44" fontId="4" fillId="0" borderId="77" xfId="0" applyNumberFormat="1" applyFont="1" applyBorder="1" applyProtection="1">
      <protection hidden="1"/>
    </xf>
    <xf numFmtId="44" fontId="4" fillId="0" borderId="78" xfId="0" applyNumberFormat="1" applyFont="1" applyFill="1" applyBorder="1" applyAlignment="1" applyProtection="1">
      <alignment vertical="center" wrapText="1"/>
      <protection hidden="1"/>
    </xf>
    <xf numFmtId="0" fontId="36" fillId="3" borderId="99" xfId="0" applyFont="1" applyFill="1" applyBorder="1" applyAlignment="1" applyProtection="1">
      <protection hidden="1"/>
    </xf>
    <xf numFmtId="0" fontId="36" fillId="3" borderId="0" xfId="0" applyFont="1" applyFill="1" applyBorder="1" applyAlignment="1" applyProtection="1">
      <protection hidden="1"/>
    </xf>
    <xf numFmtId="0" fontId="35" fillId="2" borderId="111" xfId="0" applyFont="1" applyFill="1" applyBorder="1" applyAlignment="1" applyProtection="1">
      <alignment horizontal="center" vertical="center"/>
      <protection hidden="1"/>
    </xf>
    <xf numFmtId="0" fontId="36" fillId="3" borderId="112" xfId="0" applyFont="1" applyFill="1" applyBorder="1" applyAlignment="1" applyProtection="1">
      <alignment vertical="center"/>
      <protection hidden="1"/>
    </xf>
    <xf numFmtId="0" fontId="36" fillId="3" borderId="0" xfId="0" applyFont="1" applyFill="1" applyBorder="1" applyAlignment="1" applyProtection="1">
      <alignment horizontal="center" vertical="center" wrapText="1"/>
      <protection hidden="1"/>
    </xf>
    <xf numFmtId="0" fontId="36" fillId="3" borderId="112" xfId="0" applyFont="1" applyFill="1" applyBorder="1" applyAlignment="1" applyProtection="1">
      <protection hidden="1"/>
    </xf>
    <xf numFmtId="0" fontId="36" fillId="3" borderId="76" xfId="0" applyFont="1" applyFill="1" applyBorder="1" applyAlignment="1" applyProtection="1">
      <protection hidden="1"/>
    </xf>
    <xf numFmtId="0" fontId="4" fillId="5" borderId="77" xfId="0" applyFont="1" applyFill="1" applyBorder="1" applyAlignment="1" applyProtection="1">
      <protection hidden="1"/>
    </xf>
    <xf numFmtId="0" fontId="29" fillId="3" borderId="89" xfId="0" applyFont="1" applyFill="1" applyBorder="1" applyAlignment="1" applyProtection="1">
      <alignment horizontal="center"/>
      <protection hidden="1"/>
    </xf>
    <xf numFmtId="44" fontId="4" fillId="0" borderId="77" xfId="0" applyNumberFormat="1" applyFont="1" applyFill="1" applyBorder="1"/>
    <xf numFmtId="44" fontId="4" fillId="0" borderId="77" xfId="0" applyNumberFormat="1" applyFont="1" applyBorder="1"/>
    <xf numFmtId="0" fontId="4" fillId="0" borderId="0" xfId="0" applyFont="1" applyProtection="1">
      <protection hidden="1"/>
    </xf>
    <xf numFmtId="0" fontId="4" fillId="0" borderId="39" xfId="0" applyFont="1" applyBorder="1" applyProtection="1">
      <protection hidden="1"/>
    </xf>
    <xf numFmtId="0" fontId="4" fillId="0" borderId="0" xfId="0" applyFont="1" applyBorder="1" applyProtection="1">
      <protection hidden="1"/>
    </xf>
    <xf numFmtId="0" fontId="36" fillId="3" borderId="89" xfId="0" applyFont="1" applyFill="1" applyBorder="1" applyAlignment="1" applyProtection="1">
      <protection hidden="1"/>
    </xf>
    <xf numFmtId="0" fontId="36" fillId="3" borderId="100" xfId="0" applyFont="1" applyFill="1" applyBorder="1" applyAlignment="1" applyProtection="1">
      <alignment vertical="center"/>
      <protection hidden="1"/>
    </xf>
    <xf numFmtId="0" fontId="36" fillId="3" borderId="103" xfId="0" applyFont="1" applyFill="1" applyBorder="1" applyAlignment="1" applyProtection="1">
      <alignment horizontal="center" vertical="center"/>
      <protection hidden="1"/>
    </xf>
    <xf numFmtId="0" fontId="36" fillId="7" borderId="26" xfId="0" applyFont="1" applyFill="1" applyBorder="1" applyAlignment="1" applyProtection="1">
      <protection locked="0" hidden="1"/>
    </xf>
    <xf numFmtId="0" fontId="36" fillId="7" borderId="16" xfId="0" applyFont="1" applyFill="1" applyBorder="1" applyAlignment="1" applyProtection="1">
      <protection locked="0" hidden="1"/>
    </xf>
    <xf numFmtId="0" fontId="36" fillId="7" borderId="13" xfId="0" applyFont="1" applyFill="1" applyBorder="1" applyAlignment="1" applyProtection="1">
      <protection locked="0" hidden="1"/>
    </xf>
    <xf numFmtId="0" fontId="36" fillId="7" borderId="14" xfId="0" applyFont="1" applyFill="1" applyBorder="1" applyAlignment="1" applyProtection="1">
      <protection locked="0" hidden="1"/>
    </xf>
    <xf numFmtId="0" fontId="4" fillId="0" borderId="39" xfId="0" applyFont="1" applyBorder="1"/>
    <xf numFmtId="0" fontId="4" fillId="0" borderId="0" xfId="0" applyFont="1" applyBorder="1"/>
    <xf numFmtId="0" fontId="36" fillId="3" borderId="8" xfId="0" applyFont="1" applyFill="1" applyBorder="1" applyAlignment="1" applyProtection="1">
      <alignment horizontal="center" vertical="center"/>
      <protection hidden="1"/>
    </xf>
    <xf numFmtId="0" fontId="36" fillId="7" borderId="24" xfId="0" applyFont="1" applyFill="1" applyBorder="1" applyAlignment="1" applyProtection="1">
      <alignment horizontal="center"/>
      <protection locked="0" hidden="1"/>
    </xf>
    <xf numFmtId="0" fontId="36" fillId="7" borderId="91" xfId="0" applyFont="1" applyFill="1" applyBorder="1" applyAlignment="1" applyProtection="1">
      <alignment horizontal="center"/>
      <protection locked="0" hidden="1"/>
    </xf>
    <xf numFmtId="0" fontId="35" fillId="2" borderId="39" xfId="0" applyNumberFormat="1" applyFont="1" applyFill="1" applyBorder="1" applyAlignment="1" applyProtection="1">
      <alignment horizontal="right" vertical="center"/>
      <protection hidden="1"/>
    </xf>
    <xf numFmtId="44" fontId="36" fillId="0" borderId="79" xfId="3" applyFont="1" applyFill="1" applyBorder="1" applyAlignment="1" applyProtection="1">
      <alignment horizontal="right"/>
      <protection hidden="1"/>
    </xf>
    <xf numFmtId="0" fontId="35" fillId="2" borderId="88" xfId="0" applyFont="1" applyFill="1" applyBorder="1" applyAlignment="1" applyProtection="1">
      <alignment horizontal="center" vertical="center" wrapText="1"/>
      <protection hidden="1"/>
    </xf>
    <xf numFmtId="0" fontId="4" fillId="10" borderId="30" xfId="0" applyFont="1" applyFill="1" applyBorder="1" applyAlignment="1" applyProtection="1">
      <alignment horizontal="left" vertical="center"/>
      <protection hidden="1"/>
    </xf>
    <xf numFmtId="0" fontId="4" fillId="0" borderId="30" xfId="0" applyFont="1" applyFill="1" applyBorder="1" applyAlignment="1" applyProtection="1">
      <alignment horizontal="left" vertical="center"/>
      <protection hidden="1"/>
    </xf>
    <xf numFmtId="0" fontId="4" fillId="0" borderId="21" xfId="0" applyFont="1" applyFill="1" applyBorder="1" applyAlignment="1" applyProtection="1">
      <alignment horizontal="left" vertical="center"/>
      <protection hidden="1"/>
    </xf>
    <xf numFmtId="0" fontId="4" fillId="0" borderId="114" xfId="0" applyFont="1" applyFill="1" applyBorder="1" applyAlignment="1" applyProtection="1">
      <alignment vertical="center"/>
      <protection hidden="1"/>
    </xf>
    <xf numFmtId="0" fontId="4" fillId="10" borderId="115" xfId="0" applyFont="1" applyFill="1" applyBorder="1" applyAlignment="1" applyProtection="1">
      <alignment vertical="center"/>
      <protection hidden="1"/>
    </xf>
    <xf numFmtId="0" fontId="4" fillId="0" borderId="115" xfId="0" applyFont="1" applyFill="1" applyBorder="1" applyAlignment="1" applyProtection="1">
      <alignment vertical="center"/>
      <protection hidden="1"/>
    </xf>
    <xf numFmtId="0" fontId="4" fillId="0" borderId="116" xfId="0" applyFont="1" applyFill="1" applyBorder="1" applyAlignment="1" applyProtection="1">
      <alignment vertical="center"/>
      <protection hidden="1"/>
    </xf>
    <xf numFmtId="0" fontId="4" fillId="0" borderId="0" xfId="0" applyFont="1" applyAlignment="1">
      <alignment horizontal="right"/>
    </xf>
    <xf numFmtId="0" fontId="36" fillId="0" borderId="77" xfId="3" applyNumberFormat="1" applyFont="1" applyFill="1" applyBorder="1" applyAlignment="1" applyProtection="1">
      <alignment horizontal="right"/>
      <protection hidden="1"/>
    </xf>
    <xf numFmtId="0" fontId="35" fillId="2" borderId="117" xfId="0" applyFont="1" applyFill="1" applyBorder="1" applyAlignment="1" applyProtection="1">
      <alignment horizontal="center" vertical="center" wrapText="1"/>
      <protection hidden="1"/>
    </xf>
    <xf numFmtId="0" fontId="29" fillId="3" borderId="105" xfId="0" applyFont="1" applyFill="1" applyBorder="1" applyAlignment="1" applyProtection="1">
      <alignment horizontal="center"/>
      <protection hidden="1"/>
    </xf>
    <xf numFmtId="44" fontId="4" fillId="10" borderId="77" xfId="0" applyNumberFormat="1" applyFont="1" applyFill="1" applyBorder="1" applyAlignment="1" applyProtection="1">
      <alignment vertical="center" wrapText="1"/>
      <protection hidden="1"/>
    </xf>
    <xf numFmtId="44" fontId="4" fillId="10" borderId="77" xfId="0" applyNumberFormat="1" applyFont="1" applyFill="1" applyBorder="1" applyAlignment="1" applyProtection="1">
      <alignment vertical="center"/>
      <protection hidden="1"/>
    </xf>
    <xf numFmtId="44" fontId="23" fillId="9" borderId="77" xfId="3" applyFont="1" applyFill="1" applyBorder="1" applyAlignment="1" applyProtection="1">
      <protection hidden="1"/>
    </xf>
    <xf numFmtId="0" fontId="35" fillId="2" borderId="120" xfId="0" applyFont="1" applyFill="1" applyBorder="1" applyAlignment="1" applyProtection="1">
      <alignment horizontal="center" vertical="center"/>
      <protection hidden="1"/>
    </xf>
    <xf numFmtId="0" fontId="35" fillId="2" borderId="121" xfId="0" applyFont="1" applyFill="1" applyBorder="1" applyAlignment="1" applyProtection="1">
      <alignment horizontal="center" vertical="center" wrapText="1"/>
      <protection hidden="1"/>
    </xf>
    <xf numFmtId="0" fontId="36" fillId="3" borderId="96" xfId="0" applyFont="1" applyFill="1" applyBorder="1" applyAlignment="1" applyProtection="1">
      <alignment vertical="center"/>
      <protection hidden="1"/>
    </xf>
    <xf numFmtId="0" fontId="36" fillId="3" borderId="89" xfId="0" applyFont="1" applyFill="1" applyBorder="1" applyAlignment="1" applyProtection="1">
      <alignment horizontal="center" vertical="center" wrapText="1"/>
      <protection hidden="1"/>
    </xf>
    <xf numFmtId="41" fontId="29" fillId="6" borderId="109" xfId="0" applyNumberFormat="1" applyFont="1" applyFill="1" applyBorder="1" applyAlignment="1" applyProtection="1">
      <alignment vertical="center" wrapText="1"/>
      <protection hidden="1"/>
    </xf>
    <xf numFmtId="43" fontId="29" fillId="6" borderId="83" xfId="0" applyNumberFormat="1" applyFont="1" applyFill="1" applyBorder="1" applyAlignment="1" applyProtection="1">
      <alignment vertical="center" wrapText="1"/>
      <protection hidden="1"/>
    </xf>
    <xf numFmtId="0" fontId="36" fillId="3" borderId="123" xfId="0" applyFont="1" applyFill="1" applyBorder="1" applyAlignment="1" applyProtection="1">
      <alignment horizontal="center" vertical="center" wrapText="1"/>
      <protection hidden="1"/>
    </xf>
    <xf numFmtId="0" fontId="36" fillId="3" borderId="124" xfId="0" applyFont="1" applyFill="1" applyBorder="1" applyAlignment="1" applyProtection="1">
      <alignment horizontal="center" vertical="center" wrapText="1"/>
      <protection hidden="1"/>
    </xf>
    <xf numFmtId="44" fontId="29" fillId="6" borderId="126" xfId="3" applyFont="1" applyFill="1" applyBorder="1" applyAlignment="1" applyProtection="1">
      <alignment vertical="center" wrapText="1"/>
      <protection hidden="1"/>
    </xf>
    <xf numFmtId="43" fontId="29" fillId="6" borderId="127" xfId="0" applyNumberFormat="1" applyFont="1" applyFill="1" applyBorder="1" applyAlignment="1" applyProtection="1">
      <alignment vertical="center" wrapText="1"/>
      <protection hidden="1"/>
    </xf>
    <xf numFmtId="44" fontId="29" fillId="6" borderId="94" xfId="3" applyFont="1" applyFill="1" applyBorder="1" applyAlignment="1" applyProtection="1">
      <alignment vertical="center" wrapText="1"/>
      <protection hidden="1"/>
    </xf>
    <xf numFmtId="41" fontId="29" fillId="6" borderId="125" xfId="0" applyNumberFormat="1" applyFont="1" applyFill="1" applyBorder="1" applyAlignment="1" applyProtection="1">
      <alignment vertical="center" wrapText="1"/>
      <protection hidden="1"/>
    </xf>
    <xf numFmtId="0" fontId="29" fillId="6" borderId="127" xfId="0" applyFont="1" applyFill="1" applyBorder="1" applyAlignment="1" applyProtection="1">
      <alignment vertical="center" wrapText="1"/>
      <protection hidden="1"/>
    </xf>
    <xf numFmtId="0" fontId="35" fillId="2" borderId="131" xfId="0" applyFont="1" applyFill="1" applyBorder="1" applyAlignment="1" applyProtection="1">
      <alignment horizontal="center" vertical="center" wrapText="1"/>
      <protection hidden="1"/>
    </xf>
    <xf numFmtId="0" fontId="36" fillId="3" borderId="96" xfId="0" applyFont="1" applyFill="1" applyBorder="1" applyAlignment="1" applyProtection="1">
      <protection hidden="1"/>
    </xf>
    <xf numFmtId="0" fontId="36" fillId="3" borderId="89" xfId="0" applyFont="1" applyFill="1" applyBorder="1" applyAlignment="1" applyProtection="1">
      <alignment horizontal="center" vertical="center"/>
      <protection hidden="1"/>
    </xf>
    <xf numFmtId="0" fontId="36" fillId="3" borderId="123" xfId="0" applyFont="1" applyFill="1" applyBorder="1" applyAlignment="1" applyProtection="1">
      <alignment horizontal="center" vertical="center"/>
      <protection hidden="1"/>
    </xf>
    <xf numFmtId="0" fontId="36" fillId="3" borderId="132" xfId="0" applyFont="1" applyFill="1" applyBorder="1" applyAlignment="1" applyProtection="1">
      <alignment horizontal="center" vertical="center"/>
      <protection hidden="1"/>
    </xf>
    <xf numFmtId="0" fontId="36" fillId="3" borderId="124" xfId="0" applyFont="1" applyFill="1" applyBorder="1" applyAlignment="1" applyProtection="1">
      <alignment horizontal="center" vertical="center"/>
      <protection hidden="1"/>
    </xf>
    <xf numFmtId="0" fontId="36" fillId="3" borderId="133" xfId="0" applyFont="1" applyFill="1" applyBorder="1" applyAlignment="1" applyProtection="1">
      <alignment horizontal="center" vertical="center"/>
      <protection hidden="1"/>
    </xf>
    <xf numFmtId="0" fontId="35" fillId="2" borderId="134" xfId="0" applyFont="1" applyFill="1" applyBorder="1" applyAlignment="1" applyProtection="1">
      <alignment horizontal="center" vertical="center" wrapText="1"/>
      <protection hidden="1"/>
    </xf>
    <xf numFmtId="0" fontId="35" fillId="2" borderId="136" xfId="0" applyFont="1" applyFill="1" applyBorder="1" applyAlignment="1" applyProtection="1">
      <alignment horizontal="center" vertical="center" wrapText="1"/>
      <protection hidden="1"/>
    </xf>
    <xf numFmtId="0" fontId="4" fillId="0" borderId="20" xfId="0" applyFont="1" applyFill="1" applyBorder="1" applyProtection="1">
      <protection hidden="1"/>
    </xf>
    <xf numFmtId="0" fontId="4" fillId="0" borderId="22" xfId="0" applyFont="1" applyFill="1" applyBorder="1" applyProtection="1">
      <protection hidden="1"/>
    </xf>
    <xf numFmtId="49" fontId="36" fillId="0" borderId="0" xfId="3" applyNumberFormat="1" applyFont="1" applyFill="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0" borderId="0" xfId="0" applyFont="1" applyBorder="1" applyAlignment="1" applyProtection="1">
      <protection hidden="1"/>
    </xf>
    <xf numFmtId="44" fontId="36" fillId="0" borderId="0" xfId="3" applyFont="1" applyFill="1" applyBorder="1" applyAlignment="1" applyProtection="1">
      <alignment vertical="center"/>
      <protection hidden="1"/>
    </xf>
    <xf numFmtId="0" fontId="4" fillId="0" borderId="19" xfId="0" applyFont="1" applyFill="1" applyBorder="1" applyAlignment="1" applyProtection="1">
      <alignment horizontal="left" vertical="center"/>
      <protection hidden="1"/>
    </xf>
    <xf numFmtId="0" fontId="4" fillId="0" borderId="14" xfId="0" applyFont="1" applyBorder="1" applyProtection="1">
      <protection hidden="1"/>
    </xf>
    <xf numFmtId="0" fontId="4" fillId="0" borderId="14" xfId="0" applyFont="1" applyFill="1" applyBorder="1" applyProtection="1">
      <protection hidden="1"/>
    </xf>
    <xf numFmtId="0" fontId="4" fillId="0" borderId="0" xfId="0" applyFont="1" applyFill="1" applyBorder="1" applyProtection="1">
      <protection hidden="1"/>
    </xf>
    <xf numFmtId="165" fontId="4" fillId="0" borderId="0" xfId="0" applyNumberFormat="1" applyFont="1" applyBorder="1" applyAlignment="1" applyProtection="1">
      <protection hidden="1"/>
    </xf>
    <xf numFmtId="0" fontId="4" fillId="0" borderId="39" xfId="0" applyNumberFormat="1" applyFont="1" applyFill="1" applyBorder="1" applyAlignment="1" applyProtection="1">
      <alignment vertical="center"/>
      <protection hidden="1"/>
    </xf>
    <xf numFmtId="0" fontId="4" fillId="0" borderId="134" xfId="0" applyNumberFormat="1" applyFont="1" applyFill="1" applyBorder="1" applyAlignment="1" applyProtection="1">
      <alignment vertical="center"/>
      <protection hidden="1"/>
    </xf>
    <xf numFmtId="0" fontId="4" fillId="0" borderId="0" xfId="0" applyFont="1" applyFill="1" applyBorder="1" applyAlignment="1" applyProtection="1">
      <alignment vertical="center"/>
      <protection hidden="1"/>
    </xf>
    <xf numFmtId="0" fontId="4" fillId="0" borderId="146" xfId="0" applyFont="1" applyFill="1" applyBorder="1" applyAlignment="1" applyProtection="1">
      <alignment horizontal="left" vertical="center"/>
      <protection hidden="1"/>
    </xf>
    <xf numFmtId="0" fontId="4" fillId="0" borderId="143" xfId="0" applyFont="1" applyFill="1" applyBorder="1" applyAlignment="1" applyProtection="1">
      <alignment vertical="center"/>
      <protection hidden="1"/>
    </xf>
    <xf numFmtId="0" fontId="4" fillId="0" borderId="0" xfId="0" applyNumberFormat="1" applyFont="1" applyFill="1" applyBorder="1" applyAlignment="1" applyProtection="1">
      <alignment vertical="center"/>
      <protection hidden="1"/>
    </xf>
    <xf numFmtId="49" fontId="4" fillId="0" borderId="0" xfId="0" applyNumberFormat="1" applyFont="1" applyFill="1" applyBorder="1" applyAlignment="1" applyProtection="1">
      <alignment vertical="center"/>
      <protection hidden="1"/>
    </xf>
    <xf numFmtId="0" fontId="4" fillId="0" borderId="146" xfId="0" applyFont="1" applyFill="1" applyBorder="1" applyAlignment="1" applyProtection="1">
      <alignment vertical="center"/>
      <protection hidden="1"/>
    </xf>
    <xf numFmtId="0" fontId="4" fillId="0" borderId="0" xfId="0" applyFont="1" applyBorder="1" applyAlignment="1" applyProtection="1">
      <alignment vertical="center" wrapText="1"/>
      <protection hidden="1"/>
    </xf>
    <xf numFmtId="0" fontId="2" fillId="0" borderId="0" xfId="0" applyFont="1" applyBorder="1"/>
    <xf numFmtId="0" fontId="4" fillId="0" borderId="0" xfId="0" applyFont="1" applyBorder="1" applyAlignment="1" applyProtection="1">
      <alignment horizontal="left" vertical="center" wrapText="1"/>
      <protection hidden="1"/>
    </xf>
    <xf numFmtId="0" fontId="46" fillId="2" borderId="148" xfId="0" applyNumberFormat="1" applyFont="1" applyFill="1" applyBorder="1" applyAlignment="1" applyProtection="1">
      <alignment vertical="center"/>
      <protection hidden="1"/>
    </xf>
    <xf numFmtId="0" fontId="46" fillId="2" borderId="149" xfId="0" applyFont="1" applyFill="1" applyBorder="1" applyAlignment="1" applyProtection="1">
      <alignment horizontal="right" vertical="center"/>
      <protection hidden="1"/>
    </xf>
    <xf numFmtId="0" fontId="30" fillId="0" borderId="0" xfId="0" applyNumberFormat="1" applyFont="1" applyFill="1" applyBorder="1" applyAlignment="1" applyProtection="1">
      <alignment vertical="center"/>
      <protection hidden="1"/>
    </xf>
    <xf numFmtId="0" fontId="30" fillId="3" borderId="0" xfId="0" applyNumberFormat="1" applyFont="1" applyFill="1" applyBorder="1" applyAlignment="1" applyProtection="1">
      <alignment vertical="center"/>
      <protection hidden="1"/>
    </xf>
    <xf numFmtId="0" fontId="31" fillId="0" borderId="152" xfId="0" applyNumberFormat="1" applyFont="1" applyFill="1" applyBorder="1" applyAlignment="1" applyProtection="1">
      <alignment vertical="center"/>
      <protection hidden="1"/>
    </xf>
    <xf numFmtId="0" fontId="2" fillId="0" borderId="76" xfId="0" applyFont="1" applyFill="1" applyBorder="1" applyProtection="1">
      <protection hidden="1"/>
    </xf>
    <xf numFmtId="0" fontId="2" fillId="0" borderId="0" xfId="0" applyFont="1" applyBorder="1"/>
    <xf numFmtId="0" fontId="47" fillId="0" borderId="140" xfId="0" applyFont="1" applyFill="1" applyBorder="1" applyAlignment="1" applyProtection="1">
      <alignment vertical="center"/>
      <protection hidden="1"/>
    </xf>
    <xf numFmtId="0" fontId="47" fillId="0" borderId="141" xfId="0" applyFont="1" applyFill="1" applyBorder="1" applyAlignment="1" applyProtection="1">
      <alignment vertical="center"/>
      <protection hidden="1"/>
    </xf>
    <xf numFmtId="0" fontId="47" fillId="0" borderId="144" xfId="0" applyFont="1" applyFill="1" applyBorder="1" applyAlignment="1" applyProtection="1">
      <alignment vertical="center"/>
      <protection hidden="1"/>
    </xf>
    <xf numFmtId="0" fontId="35" fillId="0" borderId="0" xfId="0" applyFont="1" applyFill="1" applyBorder="1" applyAlignment="1" applyProtection="1">
      <alignment vertical="center"/>
      <protection hidden="1"/>
    </xf>
    <xf numFmtId="44" fontId="29" fillId="0" borderId="0" xfId="3" applyFont="1" applyFill="1" applyBorder="1" applyAlignment="1" applyProtection="1">
      <alignment vertical="center"/>
      <protection hidden="1"/>
    </xf>
    <xf numFmtId="0" fontId="44" fillId="0" borderId="0" xfId="0" applyFont="1" applyFill="1" applyBorder="1" applyAlignment="1" applyProtection="1">
      <alignment vertical="center"/>
      <protection hidden="1"/>
    </xf>
    <xf numFmtId="0" fontId="4" fillId="0" borderId="0" xfId="0" applyFont="1" applyBorder="1" applyAlignment="1" applyProtection="1">
      <alignment horizontal="center" vertical="center"/>
      <protection hidden="1"/>
    </xf>
    <xf numFmtId="0" fontId="45" fillId="0" borderId="0" xfId="0" applyFont="1" applyBorder="1" applyAlignment="1" applyProtection="1">
      <alignment vertical="center" wrapText="1"/>
      <protection hidden="1"/>
    </xf>
    <xf numFmtId="0" fontId="45" fillId="0" borderId="0" xfId="0" applyFont="1" applyBorder="1" applyAlignment="1" applyProtection="1">
      <alignment horizontal="right" vertical="center" wrapText="1"/>
      <protection hidden="1"/>
    </xf>
    <xf numFmtId="0" fontId="11" fillId="0" borderId="71" xfId="0" applyFont="1" applyBorder="1" applyAlignment="1">
      <alignment horizontal="center"/>
    </xf>
    <xf numFmtId="0" fontId="11" fillId="0" borderId="0" xfId="0" applyFont="1" applyBorder="1" applyAlignment="1">
      <alignment horizontal="center"/>
    </xf>
    <xf numFmtId="0" fontId="41" fillId="0" borderId="113" xfId="0" applyFont="1" applyBorder="1" applyAlignment="1" applyProtection="1">
      <alignment horizontal="center" vertical="top" wrapText="1"/>
      <protection hidden="1"/>
    </xf>
    <xf numFmtId="0" fontId="47" fillId="0" borderId="141" xfId="0" applyFont="1" applyFill="1" applyBorder="1" applyAlignment="1" applyProtection="1">
      <alignment vertical="center" wrapText="1"/>
      <protection hidden="1"/>
    </xf>
    <xf numFmtId="44" fontId="54" fillId="0" borderId="79" xfId="3" applyFont="1" applyFill="1" applyBorder="1" applyAlignment="1" applyProtection="1">
      <protection hidden="1"/>
    </xf>
    <xf numFmtId="44" fontId="54" fillId="6" borderId="79" xfId="3" applyFont="1" applyFill="1" applyBorder="1" applyAlignment="1" applyProtection="1">
      <alignment horizontal="center"/>
      <protection hidden="1"/>
    </xf>
    <xf numFmtId="44" fontId="55" fillId="0" borderId="79" xfId="0" applyNumberFormat="1" applyFont="1" applyBorder="1" applyAlignment="1" applyProtection="1">
      <alignment horizontal="center"/>
      <protection hidden="1"/>
    </xf>
    <xf numFmtId="44" fontId="55" fillId="0" borderId="80" xfId="0" applyNumberFormat="1" applyFont="1" applyBorder="1" applyAlignment="1" applyProtection="1">
      <alignment horizontal="center" wrapText="1"/>
      <protection hidden="1"/>
    </xf>
    <xf numFmtId="44" fontId="54" fillId="0" borderId="79" xfId="3" applyFont="1" applyFill="1" applyBorder="1" applyAlignment="1" applyProtection="1">
      <alignment horizontal="center"/>
      <protection hidden="1"/>
    </xf>
    <xf numFmtId="44" fontId="55" fillId="0" borderId="80" xfId="0" applyNumberFormat="1" applyFont="1" applyFill="1" applyBorder="1" applyAlignment="1" applyProtection="1">
      <alignment wrapText="1"/>
      <protection hidden="1"/>
    </xf>
    <xf numFmtId="0" fontId="3" fillId="9" borderId="94" xfId="0" applyFont="1" applyFill="1" applyBorder="1" applyProtection="1">
      <protection hidden="1"/>
    </xf>
    <xf numFmtId="43" fontId="54" fillId="6" borderId="128" xfId="0" applyNumberFormat="1" applyFont="1" applyFill="1" applyBorder="1" applyAlignment="1" applyProtection="1">
      <alignment vertical="center"/>
      <protection hidden="1"/>
    </xf>
    <xf numFmtId="43" fontId="53" fillId="6" borderId="128" xfId="0" applyNumberFormat="1" applyFont="1" applyFill="1" applyBorder="1" applyAlignment="1" applyProtection="1">
      <alignment vertical="center"/>
      <protection hidden="1"/>
    </xf>
    <xf numFmtId="0" fontId="2" fillId="9" borderId="94" xfId="0" applyFont="1" applyFill="1" applyBorder="1" applyAlignment="1" applyProtection="1">
      <alignment vertical="center" wrapText="1"/>
      <protection hidden="1"/>
    </xf>
    <xf numFmtId="44" fontId="25" fillId="6" borderId="83" xfId="3" applyFont="1" applyFill="1" applyBorder="1" applyAlignment="1" applyProtection="1">
      <protection hidden="1"/>
    </xf>
    <xf numFmtId="43" fontId="53" fillId="6" borderId="129" xfId="0" applyNumberFormat="1" applyFont="1" applyFill="1" applyBorder="1" applyAlignment="1" applyProtection="1">
      <alignment vertical="center"/>
      <protection hidden="1"/>
    </xf>
    <xf numFmtId="44" fontId="25" fillId="6" borderId="79" xfId="3" applyFont="1" applyFill="1" applyBorder="1" applyAlignment="1" applyProtection="1">
      <protection hidden="1"/>
    </xf>
    <xf numFmtId="44" fontId="13" fillId="0" borderId="79" xfId="0" applyNumberFormat="1" applyFont="1" applyBorder="1" applyAlignment="1" applyProtection="1">
      <alignment wrapText="1"/>
      <protection hidden="1"/>
    </xf>
    <xf numFmtId="44" fontId="25" fillId="6" borderId="71" xfId="3" applyFont="1" applyFill="1" applyBorder="1" applyAlignment="1" applyProtection="1">
      <protection hidden="1"/>
    </xf>
    <xf numFmtId="44" fontId="25" fillId="6" borderId="90" xfId="3" applyFont="1" applyFill="1" applyBorder="1" applyAlignment="1" applyProtection="1">
      <protection hidden="1"/>
    </xf>
    <xf numFmtId="44" fontId="13" fillId="0" borderId="79" xfId="0" applyNumberFormat="1" applyFont="1" applyBorder="1" applyAlignment="1" applyProtection="1">
      <alignment vertical="center" wrapText="1"/>
      <protection hidden="1"/>
    </xf>
    <xf numFmtId="44" fontId="4" fillId="0" borderId="0" xfId="0" applyNumberFormat="1"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30" fillId="10" borderId="0" xfId="0" applyNumberFormat="1" applyFont="1" applyFill="1" applyBorder="1" applyAlignment="1" applyProtection="1">
      <alignment vertical="center"/>
      <protection hidden="1"/>
    </xf>
    <xf numFmtId="0" fontId="30" fillId="11" borderId="0" xfId="0" applyNumberFormat="1" applyFont="1" applyFill="1" applyBorder="1" applyAlignment="1" applyProtection="1">
      <alignment vertical="center"/>
      <protection hidden="1"/>
    </xf>
    <xf numFmtId="4" fontId="0" fillId="0" borderId="16" xfId="3" applyNumberFormat="1" applyFont="1" applyFill="1" applyBorder="1" applyAlignment="1" applyProtection="1">
      <alignment horizontal="right" vertical="center" wrapText="1"/>
      <protection locked="0"/>
    </xf>
    <xf numFmtId="0" fontId="13" fillId="0" borderId="5" xfId="0" applyFont="1" applyFill="1" applyBorder="1" applyAlignment="1">
      <alignment horizontal="left" wrapText="1"/>
    </xf>
    <xf numFmtId="4" fontId="0" fillId="0" borderId="0" xfId="0" applyNumberFormat="1" applyBorder="1" applyAlignment="1">
      <alignment horizontal="right" wrapText="1"/>
    </xf>
    <xf numFmtId="0" fontId="55" fillId="0" borderId="32" xfId="0" applyFont="1" applyBorder="1" applyAlignment="1">
      <alignment horizontal="center"/>
    </xf>
    <xf numFmtId="0" fontId="55" fillId="0" borderId="16" xfId="0" applyFont="1" applyBorder="1" applyAlignment="1">
      <alignment horizontal="center"/>
    </xf>
    <xf numFmtId="0" fontId="55" fillId="0" borderId="17" xfId="0" applyFont="1" applyFill="1" applyBorder="1" applyAlignment="1">
      <alignment horizontal="left" vertical="center"/>
    </xf>
    <xf numFmtId="0" fontId="55" fillId="0" borderId="13" xfId="0" applyFont="1" applyBorder="1"/>
    <xf numFmtId="0" fontId="55" fillId="0" borderId="14" xfId="0" applyFont="1" applyBorder="1"/>
    <xf numFmtId="14" fontId="2" fillId="7" borderId="77" xfId="0" applyNumberFormat="1" applyFont="1" applyFill="1" applyBorder="1" applyAlignment="1" applyProtection="1">
      <protection locked="0"/>
    </xf>
    <xf numFmtId="44" fontId="23" fillId="10" borderId="77" xfId="3" applyFont="1" applyFill="1" applyBorder="1" applyAlignment="1" applyProtection="1">
      <protection hidden="1"/>
    </xf>
    <xf numFmtId="14" fontId="23" fillId="7" borderId="77" xfId="0" applyNumberFormat="1" applyFont="1" applyFill="1" applyBorder="1" applyAlignment="1" applyProtection="1">
      <protection locked="0"/>
    </xf>
    <xf numFmtId="0" fontId="23" fillId="10" borderId="77" xfId="0" applyFont="1" applyFill="1" applyBorder="1" applyAlignment="1" applyProtection="1">
      <protection locked="0"/>
    </xf>
    <xf numFmtId="0" fontId="35" fillId="2" borderId="164" xfId="0" applyFont="1" applyFill="1" applyBorder="1" applyAlignment="1" applyProtection="1">
      <alignment horizontal="center" vertical="center" wrapText="1"/>
      <protection hidden="1"/>
    </xf>
    <xf numFmtId="0" fontId="36" fillId="3" borderId="121" xfId="0" applyFont="1" applyFill="1" applyBorder="1" applyAlignment="1" applyProtection="1">
      <alignment horizontal="center" vertical="center" wrapText="1"/>
      <protection hidden="1"/>
    </xf>
    <xf numFmtId="44" fontId="36" fillId="0" borderId="94" xfId="3" applyFont="1" applyFill="1" applyBorder="1" applyAlignment="1" applyProtection="1">
      <alignment horizontal="center" wrapText="1"/>
      <protection hidden="1"/>
    </xf>
    <xf numFmtId="44" fontId="36" fillId="0" borderId="94" xfId="3" applyFont="1" applyFill="1" applyBorder="1" applyAlignment="1" applyProtection="1">
      <protection hidden="1"/>
    </xf>
    <xf numFmtId="44" fontId="54" fillId="0" borderId="129" xfId="3" applyFont="1" applyFill="1" applyBorder="1" applyAlignment="1" applyProtection="1">
      <protection hidden="1"/>
    </xf>
    <xf numFmtId="0" fontId="35" fillId="10" borderId="5" xfId="0" applyFont="1" applyFill="1" applyBorder="1" applyAlignment="1" applyProtection="1">
      <alignment horizontal="center" vertical="center" wrapText="1"/>
      <protection hidden="1"/>
    </xf>
    <xf numFmtId="0" fontId="41" fillId="10" borderId="5" xfId="0" applyFont="1" applyFill="1" applyBorder="1" applyAlignment="1" applyProtection="1">
      <alignment horizontal="center" vertical="top" wrapText="1"/>
      <protection hidden="1"/>
    </xf>
    <xf numFmtId="44" fontId="36" fillId="10" borderId="5" xfId="3" applyFont="1" applyFill="1" applyBorder="1" applyAlignment="1" applyProtection="1">
      <alignment horizontal="right"/>
      <protection hidden="1"/>
    </xf>
    <xf numFmtId="44" fontId="36" fillId="10" borderId="5" xfId="3" applyFont="1" applyFill="1" applyBorder="1" applyAlignment="1" applyProtection="1">
      <protection hidden="1"/>
    </xf>
    <xf numFmtId="44" fontId="54" fillId="10" borderId="5" xfId="3" applyFont="1" applyFill="1" applyBorder="1" applyAlignment="1" applyProtection="1">
      <protection hidden="1"/>
    </xf>
    <xf numFmtId="44" fontId="60" fillId="0" borderId="94" xfId="4" applyNumberFormat="1" applyFont="1" applyFill="1" applyBorder="1"/>
    <xf numFmtId="44" fontId="60" fillId="0" borderId="94" xfId="3" applyNumberFormat="1" applyFont="1" applyFill="1" applyBorder="1" applyProtection="1">
      <protection hidden="1"/>
    </xf>
    <xf numFmtId="44" fontId="60" fillId="0" borderId="126" xfId="3" applyNumberFormat="1" applyFont="1" applyFill="1" applyBorder="1" applyAlignment="1" applyProtection="1">
      <alignment horizontal="center" wrapText="1"/>
      <protection hidden="1"/>
    </xf>
    <xf numFmtId="44" fontId="60" fillId="0" borderId="94" xfId="3" applyNumberFormat="1" applyFont="1" applyFill="1" applyBorder="1" applyAlignment="1" applyProtection="1">
      <alignment horizontal="center" wrapText="1"/>
      <protection hidden="1"/>
    </xf>
    <xf numFmtId="44" fontId="60" fillId="0" borderId="126" xfId="0" applyNumberFormat="1" applyFont="1" applyFill="1" applyBorder="1" applyProtection="1">
      <protection hidden="1"/>
    </xf>
    <xf numFmtId="44" fontId="61" fillId="0" borderId="126" xfId="0" applyNumberFormat="1" applyFont="1" applyFill="1" applyBorder="1" applyProtection="1">
      <protection hidden="1"/>
    </xf>
    <xf numFmtId="41" fontId="61" fillId="9" borderId="125" xfId="3" applyNumberFormat="1" applyFont="1" applyFill="1" applyBorder="1" applyAlignment="1" applyProtection="1">
      <alignment horizontal="center" wrapText="1"/>
      <protection hidden="1"/>
    </xf>
    <xf numFmtId="164" fontId="61" fillId="9" borderId="125" xfId="3" applyNumberFormat="1" applyFont="1" applyFill="1" applyBorder="1" applyAlignment="1" applyProtection="1">
      <alignment horizontal="center" wrapText="1"/>
      <protection hidden="1"/>
    </xf>
    <xf numFmtId="42" fontId="4" fillId="0" borderId="37" xfId="1" applyNumberFormat="1" applyFont="1" applyFill="1" applyBorder="1" applyAlignment="1" applyProtection="1">
      <alignment vertical="center"/>
      <protection hidden="1"/>
    </xf>
    <xf numFmtId="42" fontId="4" fillId="10" borderId="30" xfId="1" applyNumberFormat="1" applyFont="1" applyFill="1" applyBorder="1" applyAlignment="1" applyProtection="1">
      <alignment vertical="center"/>
      <protection hidden="1"/>
    </xf>
    <xf numFmtId="42" fontId="4" fillId="0" borderId="30" xfId="1" applyNumberFormat="1" applyFont="1" applyFill="1" applyBorder="1" applyAlignment="1" applyProtection="1">
      <alignment vertical="center"/>
      <protection hidden="1"/>
    </xf>
    <xf numFmtId="42" fontId="4" fillId="0" borderId="21" xfId="1" applyNumberFormat="1" applyFont="1" applyFill="1" applyBorder="1" applyAlignment="1" applyProtection="1">
      <alignment vertical="center"/>
      <protection hidden="1"/>
    </xf>
    <xf numFmtId="0" fontId="2" fillId="0" borderId="55" xfId="0" applyFont="1" applyFill="1" applyBorder="1" applyAlignment="1">
      <alignment vertical="top" wrapText="1"/>
    </xf>
    <xf numFmtId="0" fontId="0" fillId="0" borderId="55" xfId="0" applyFill="1" applyBorder="1" applyAlignment="1">
      <alignment vertical="top" wrapText="1"/>
    </xf>
    <xf numFmtId="0" fontId="0" fillId="0" borderId="0" xfId="0" applyBorder="1" applyAlignment="1">
      <alignment horizontal="left" wrapText="1"/>
    </xf>
    <xf numFmtId="42" fontId="4" fillId="0" borderId="21" xfId="1" applyNumberFormat="1" applyFont="1" applyFill="1" applyBorder="1" applyAlignment="1" applyProtection="1">
      <alignment vertical="center"/>
    </xf>
    <xf numFmtId="0" fontId="4" fillId="0" borderId="142" xfId="0" applyFont="1" applyBorder="1" applyAlignment="1" applyProtection="1">
      <alignment vertical="center"/>
      <protection hidden="1"/>
    </xf>
    <xf numFmtId="0" fontId="47" fillId="0" borderId="26" xfId="0" applyFont="1" applyFill="1" applyBorder="1" applyAlignment="1" applyProtection="1">
      <alignment vertical="center" wrapText="1"/>
      <protection hidden="1"/>
    </xf>
    <xf numFmtId="0" fontId="47" fillId="0" borderId="26" xfId="0" applyFont="1" applyFill="1" applyBorder="1" applyAlignment="1" applyProtection="1">
      <alignment vertical="center"/>
      <protection hidden="1"/>
    </xf>
    <xf numFmtId="42" fontId="4" fillId="0" borderId="71" xfId="1" applyNumberFormat="1" applyFont="1" applyFill="1" applyBorder="1" applyAlignment="1" applyProtection="1">
      <alignment vertical="center"/>
      <protection locked="0"/>
    </xf>
    <xf numFmtId="44" fontId="4" fillId="0" borderId="38" xfId="0" applyNumberFormat="1" applyFont="1" applyFill="1" applyBorder="1" applyAlignment="1" applyProtection="1">
      <alignment vertical="center"/>
      <protection hidden="1"/>
    </xf>
    <xf numFmtId="0" fontId="4" fillId="10" borderId="27" xfId="0" applyFont="1" applyFill="1" applyBorder="1" applyAlignment="1" applyProtection="1">
      <alignment vertical="center" wrapText="1"/>
      <protection hidden="1"/>
    </xf>
    <xf numFmtId="0" fontId="4" fillId="0" borderId="27" xfId="0" applyFont="1" applyFill="1" applyBorder="1" applyAlignment="1" applyProtection="1">
      <alignment vertical="center" wrapText="1"/>
      <protection hidden="1"/>
    </xf>
    <xf numFmtId="0" fontId="4" fillId="0" borderId="22" xfId="0" applyFont="1" applyFill="1" applyBorder="1" applyAlignment="1" applyProtection="1">
      <alignment vertical="center" wrapText="1"/>
      <protection hidden="1"/>
    </xf>
    <xf numFmtId="42" fontId="4" fillId="0" borderId="38" xfId="1" applyNumberFormat="1" applyFont="1" applyFill="1" applyBorder="1" applyAlignment="1" applyProtection="1">
      <alignment vertical="center"/>
      <protection locked="0"/>
    </xf>
    <xf numFmtId="42" fontId="4" fillId="10" borderId="23" xfId="1" applyNumberFormat="1" applyFont="1" applyFill="1" applyBorder="1" applyAlignment="1" applyProtection="1">
      <alignment vertical="center"/>
      <protection locked="0"/>
    </xf>
    <xf numFmtId="42" fontId="4" fillId="0" borderId="23" xfId="1" applyNumberFormat="1" applyFont="1" applyFill="1" applyBorder="1" applyAlignment="1" applyProtection="1">
      <alignment vertical="center"/>
      <protection locked="0"/>
    </xf>
    <xf numFmtId="42" fontId="4" fillId="0" borderId="74" xfId="1" applyNumberFormat="1" applyFont="1" applyFill="1" applyBorder="1" applyAlignment="1" applyProtection="1">
      <alignment vertical="center"/>
      <protection locked="0"/>
    </xf>
    <xf numFmtId="42" fontId="4" fillId="0" borderId="38" xfId="1" applyNumberFormat="1" applyFont="1" applyFill="1" applyBorder="1" applyAlignment="1" applyProtection="1">
      <protection hidden="1"/>
    </xf>
    <xf numFmtId="0" fontId="55" fillId="0" borderId="14" xfId="0" applyFont="1" applyBorder="1" applyAlignment="1">
      <alignment horizontal="center" vertical="center"/>
    </xf>
    <xf numFmtId="0" fontId="55" fillId="0" borderId="16" xfId="0" applyFont="1" applyBorder="1" applyAlignment="1" applyProtection="1">
      <alignment horizontal="center"/>
      <protection hidden="1"/>
    </xf>
    <xf numFmtId="0" fontId="55" fillId="0" borderId="16" xfId="0" applyFont="1" applyBorder="1" applyAlignment="1">
      <alignment horizontal="center" vertical="center"/>
    </xf>
    <xf numFmtId="42" fontId="4" fillId="0" borderId="37" xfId="0" applyNumberFormat="1" applyFont="1" applyFill="1" applyBorder="1" applyAlignment="1" applyProtection="1">
      <alignment vertical="center"/>
      <protection hidden="1"/>
    </xf>
    <xf numFmtId="42" fontId="4" fillId="10" borderId="30" xfId="0" applyNumberFormat="1" applyFont="1" applyFill="1" applyBorder="1" applyAlignment="1" applyProtection="1">
      <alignment vertical="center" wrapText="1"/>
      <protection hidden="1"/>
    </xf>
    <xf numFmtId="42" fontId="4" fillId="0" borderId="30" xfId="0" applyNumberFormat="1" applyFont="1" applyFill="1" applyBorder="1" applyAlignment="1" applyProtection="1">
      <alignment vertical="center" wrapText="1"/>
      <protection hidden="1"/>
    </xf>
    <xf numFmtId="42" fontId="4" fillId="0" borderId="21" xfId="0" applyNumberFormat="1" applyFont="1" applyFill="1" applyBorder="1" applyAlignment="1" applyProtection="1">
      <alignment vertical="center" wrapText="1"/>
      <protection hidden="1"/>
    </xf>
    <xf numFmtId="0" fontId="0" fillId="0" borderId="58" xfId="0" applyFill="1" applyBorder="1" applyAlignment="1">
      <alignment wrapText="1"/>
    </xf>
    <xf numFmtId="0" fontId="13" fillId="0" borderId="168" xfId="0" applyFont="1" applyFill="1" applyBorder="1" applyAlignment="1">
      <alignment vertical="top" wrapText="1"/>
    </xf>
    <xf numFmtId="0" fontId="0" fillId="0" borderId="169" xfId="0" applyFill="1" applyBorder="1" applyAlignment="1">
      <alignment wrapText="1"/>
    </xf>
    <xf numFmtId="0" fontId="13" fillId="0" borderId="170" xfId="0" applyFont="1" applyFill="1" applyBorder="1" applyAlignment="1">
      <alignment vertical="top" wrapText="1"/>
    </xf>
    <xf numFmtId="0" fontId="13" fillId="0" borderId="176" xfId="0" applyFont="1" applyFill="1" applyBorder="1" applyAlignment="1">
      <alignment vertical="top" wrapText="1"/>
    </xf>
    <xf numFmtId="0" fontId="13" fillId="0" borderId="177" xfId="0" applyFont="1" applyFill="1" applyBorder="1" applyAlignment="1">
      <alignment vertical="top" wrapText="1"/>
    </xf>
    <xf numFmtId="0" fontId="13" fillId="0" borderId="61" xfId="0" applyFont="1" applyFill="1" applyBorder="1" applyAlignment="1">
      <alignment vertical="top" wrapText="1"/>
    </xf>
    <xf numFmtId="0" fontId="0" fillId="0" borderId="55" xfId="0" applyFill="1" applyBorder="1" applyAlignment="1">
      <alignment wrapText="1"/>
    </xf>
    <xf numFmtId="0" fontId="13" fillId="0" borderId="55" xfId="0" applyFont="1" applyFill="1" applyBorder="1" applyAlignment="1">
      <alignment vertical="top" wrapText="1"/>
    </xf>
    <xf numFmtId="42" fontId="36" fillId="0" borderId="0" xfId="0" applyNumberFormat="1" applyFont="1" applyFill="1" applyBorder="1" applyAlignment="1" applyProtection="1">
      <alignment horizontal="center" vertical="center" wrapText="1"/>
      <protection hidden="1"/>
    </xf>
    <xf numFmtId="42" fontId="29" fillId="0" borderId="71" xfId="0" applyNumberFormat="1" applyFont="1" applyFill="1" applyBorder="1" applyAlignment="1" applyProtection="1">
      <alignment horizontal="center" vertical="center" wrapText="1"/>
      <protection hidden="1"/>
    </xf>
    <xf numFmtId="42" fontId="36" fillId="3" borderId="0" xfId="0" applyNumberFormat="1" applyFont="1" applyFill="1" applyBorder="1" applyAlignment="1" applyProtection="1">
      <alignment horizontal="center" vertical="center" wrapText="1"/>
      <protection hidden="1"/>
    </xf>
    <xf numFmtId="42" fontId="30" fillId="0" borderId="124" xfId="3" applyNumberFormat="1" applyFont="1" applyFill="1" applyBorder="1" applyAlignment="1" applyProtection="1">
      <alignment vertical="center"/>
      <protection hidden="1"/>
    </xf>
    <xf numFmtId="42" fontId="30" fillId="3" borderId="124" xfId="3" applyNumberFormat="1" applyFont="1" applyFill="1" applyBorder="1" applyAlignment="1" applyProtection="1">
      <alignment vertical="center"/>
      <protection hidden="1"/>
    </xf>
    <xf numFmtId="42" fontId="31" fillId="0" borderId="153" xfId="3" applyNumberFormat="1" applyFont="1" applyFill="1" applyBorder="1" applyAlignment="1" applyProtection="1">
      <alignment vertical="center"/>
      <protection hidden="1"/>
    </xf>
    <xf numFmtId="0" fontId="20" fillId="0" borderId="0" xfId="0" applyFont="1" applyFill="1" applyBorder="1" applyAlignment="1">
      <alignment wrapText="1"/>
    </xf>
    <xf numFmtId="0" fontId="20" fillId="0" borderId="53" xfId="0" applyFont="1" applyFill="1" applyBorder="1" applyAlignment="1">
      <alignment wrapText="1"/>
    </xf>
    <xf numFmtId="0" fontId="18" fillId="0" borderId="0" xfId="0" applyFont="1" applyBorder="1" applyAlignment="1">
      <alignment horizontal="left" wrapText="1"/>
    </xf>
    <xf numFmtId="0" fontId="18" fillId="0" borderId="53" xfId="0" applyFont="1" applyBorder="1" applyAlignment="1">
      <alignment horizontal="left" wrapText="1"/>
    </xf>
    <xf numFmtId="0" fontId="18" fillId="0" borderId="33" xfId="0" applyFont="1" applyBorder="1" applyAlignment="1">
      <alignment horizontal="left" wrapText="1"/>
    </xf>
    <xf numFmtId="0" fontId="18" fillId="0" borderId="59" xfId="0" applyFont="1" applyBorder="1" applyAlignment="1">
      <alignment horizontal="left" wrapText="1"/>
    </xf>
    <xf numFmtId="0" fontId="0" fillId="0" borderId="0" xfId="0" applyBorder="1" applyAlignment="1">
      <alignment horizontal="left" wrapText="1"/>
    </xf>
    <xf numFmtId="0" fontId="0" fillId="0" borderId="53" xfId="0" applyBorder="1" applyAlignment="1">
      <alignment horizontal="left" wrapText="1"/>
    </xf>
    <xf numFmtId="0" fontId="14" fillId="0" borderId="54"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56" xfId="0" applyFont="1" applyBorder="1" applyAlignment="1">
      <alignment horizontal="center" vertical="center" wrapText="1"/>
    </xf>
    <xf numFmtId="0" fontId="2" fillId="0" borderId="0" xfId="0" applyFont="1" applyFill="1" applyBorder="1" applyAlignment="1">
      <alignment vertical="top" wrapText="1"/>
    </xf>
    <xf numFmtId="0" fontId="0" fillId="0" borderId="0" xfId="0" applyFill="1" applyBorder="1" applyAlignment="1">
      <alignment vertical="top" wrapText="1"/>
    </xf>
    <xf numFmtId="0" fontId="0" fillId="0" borderId="53" xfId="0" applyFill="1" applyBorder="1" applyAlignment="1">
      <alignment vertical="top" wrapText="1"/>
    </xf>
    <xf numFmtId="0" fontId="42" fillId="0" borderId="46" xfId="0" applyFont="1" applyFill="1" applyBorder="1" applyAlignment="1">
      <alignment horizontal="center" wrapText="1"/>
    </xf>
    <xf numFmtId="0" fontId="42" fillId="0" borderId="40" xfId="0" applyFont="1" applyFill="1" applyBorder="1" applyAlignment="1">
      <alignment horizontal="center" wrapText="1"/>
    </xf>
    <xf numFmtId="0" fontId="42" fillId="0" borderId="47" xfId="0" applyFont="1" applyFill="1" applyBorder="1" applyAlignment="1">
      <alignment horizontal="center" wrapText="1"/>
    </xf>
    <xf numFmtId="0" fontId="2" fillId="0" borderId="48" xfId="0" applyFont="1" applyFill="1" applyBorder="1" applyAlignment="1">
      <alignment vertical="top" wrapText="1"/>
    </xf>
    <xf numFmtId="0" fontId="0" fillId="0" borderId="41" xfId="0" applyFill="1" applyBorder="1" applyAlignment="1">
      <alignment vertical="top" wrapText="1"/>
    </xf>
    <xf numFmtId="0" fontId="0" fillId="0" borderId="49" xfId="0" applyFill="1" applyBorder="1" applyAlignment="1">
      <alignment vertical="top" wrapText="1"/>
    </xf>
    <xf numFmtId="0" fontId="2" fillId="0" borderId="48" xfId="0" applyFont="1" applyFill="1" applyBorder="1" applyAlignment="1">
      <alignment vertical="center" wrapText="1"/>
    </xf>
    <xf numFmtId="0" fontId="18" fillId="0" borderId="41" xfId="0" applyFont="1" applyFill="1" applyBorder="1" applyAlignment="1">
      <alignment vertical="center" wrapText="1"/>
    </xf>
    <xf numFmtId="0" fontId="18" fillId="0" borderId="49" xfId="0" applyFont="1" applyFill="1" applyBorder="1" applyAlignment="1">
      <alignment vertical="center" wrapText="1"/>
    </xf>
    <xf numFmtId="0" fontId="2" fillId="0" borderId="33" xfId="0" applyFont="1" applyFill="1" applyBorder="1" applyAlignment="1">
      <alignment vertical="top" wrapText="1"/>
    </xf>
    <xf numFmtId="0" fontId="18" fillId="0" borderId="33" xfId="0" applyFont="1" applyFill="1" applyBorder="1" applyAlignment="1">
      <alignment vertical="top" wrapText="1"/>
    </xf>
    <xf numFmtId="0" fontId="18" fillId="0" borderId="59" xfId="0" applyFont="1" applyFill="1" applyBorder="1" applyAlignment="1">
      <alignment vertical="top" wrapText="1"/>
    </xf>
    <xf numFmtId="0" fontId="2" fillId="0" borderId="171" xfId="0" applyFont="1" applyFill="1" applyBorder="1" applyAlignment="1">
      <alignment vertical="top" wrapText="1"/>
    </xf>
    <xf numFmtId="0" fontId="0" fillId="0" borderId="170" xfId="0" applyFill="1" applyBorder="1" applyAlignment="1">
      <alignment vertical="top" wrapText="1"/>
    </xf>
    <xf numFmtId="0" fontId="0" fillId="0" borderId="172" xfId="0" applyFill="1" applyBorder="1" applyAlignment="1">
      <alignment vertical="top" wrapText="1"/>
    </xf>
    <xf numFmtId="0" fontId="52" fillId="0" borderId="46" xfId="0" applyFont="1" applyFill="1" applyBorder="1" applyAlignment="1">
      <alignment horizontal="left" wrapText="1"/>
    </xf>
    <xf numFmtId="0" fontId="52" fillId="0" borderId="40" xfId="0" applyFont="1" applyFill="1" applyBorder="1" applyAlignment="1">
      <alignment horizontal="left" wrapText="1"/>
    </xf>
    <xf numFmtId="0" fontId="52" fillId="0" borderId="47" xfId="0" applyFont="1" applyFill="1" applyBorder="1" applyAlignment="1">
      <alignment horizontal="left" wrapText="1"/>
    </xf>
    <xf numFmtId="0" fontId="17" fillId="12" borderId="156" xfId="0" applyFont="1" applyFill="1" applyBorder="1" applyAlignment="1">
      <alignment horizontal="center" vertical="center" wrapText="1"/>
    </xf>
    <xf numFmtId="0" fontId="17" fillId="12" borderId="157" xfId="0" applyFont="1" applyFill="1" applyBorder="1" applyAlignment="1">
      <alignment horizontal="center" vertical="center" wrapText="1"/>
    </xf>
    <xf numFmtId="0" fontId="17" fillId="12" borderId="158" xfId="0" applyFont="1" applyFill="1" applyBorder="1" applyAlignment="1">
      <alignment horizontal="center" vertical="center" wrapText="1"/>
    </xf>
    <xf numFmtId="0" fontId="2" fillId="0" borderId="173" xfId="0" applyFont="1" applyFill="1" applyBorder="1" applyAlignment="1">
      <alignment vertical="top" wrapText="1"/>
    </xf>
    <xf numFmtId="0" fontId="2" fillId="0" borderId="174" xfId="0" applyFont="1" applyFill="1" applyBorder="1" applyAlignment="1">
      <alignment vertical="top" wrapText="1"/>
    </xf>
    <xf numFmtId="0" fontId="2" fillId="0" borderId="175" xfId="0" applyFont="1" applyFill="1" applyBorder="1" applyAlignment="1">
      <alignment vertical="top" wrapText="1"/>
    </xf>
    <xf numFmtId="0" fontId="2" fillId="0" borderId="58" xfId="0" applyFont="1" applyBorder="1" applyAlignment="1">
      <alignment horizontal="center" vertical="center" wrapText="1"/>
    </xf>
    <xf numFmtId="0" fontId="0" fillId="0" borderId="33" xfId="0" applyBorder="1" applyAlignment="1">
      <alignment horizontal="center" vertical="center" wrapText="1"/>
    </xf>
    <xf numFmtId="0" fontId="0" fillId="0" borderId="59" xfId="0" applyBorder="1" applyAlignment="1">
      <alignment horizontal="center" vertical="center" wrapText="1"/>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42" fillId="0" borderId="43" xfId="0" applyFont="1" applyFill="1" applyBorder="1" applyAlignment="1">
      <alignment horizontal="center" wrapText="1"/>
    </xf>
    <xf numFmtId="0" fontId="42" fillId="0" borderId="44" xfId="0" applyFont="1" applyFill="1" applyBorder="1" applyAlignment="1">
      <alignment horizontal="center" wrapText="1"/>
    </xf>
    <xf numFmtId="0" fontId="42" fillId="0" borderId="45" xfId="0" applyFont="1" applyFill="1" applyBorder="1" applyAlignment="1">
      <alignment horizontal="center" wrapText="1"/>
    </xf>
    <xf numFmtId="0" fontId="2" fillId="0" borderId="159" xfId="0" applyFont="1" applyFill="1" applyBorder="1" applyAlignment="1">
      <alignment horizontal="left" vertical="top" wrapText="1"/>
    </xf>
    <xf numFmtId="0" fontId="2" fillId="0" borderId="160" xfId="0" applyFont="1" applyFill="1" applyBorder="1" applyAlignment="1">
      <alignment horizontal="left" vertical="top" wrapText="1"/>
    </xf>
    <xf numFmtId="0" fontId="2" fillId="0" borderId="161" xfId="0" applyFont="1" applyFill="1" applyBorder="1" applyAlignment="1">
      <alignment horizontal="left" vertical="top" wrapText="1"/>
    </xf>
    <xf numFmtId="0" fontId="18" fillId="0" borderId="55" xfId="0" applyFont="1" applyFill="1" applyBorder="1" applyAlignment="1">
      <alignment wrapText="1"/>
    </xf>
    <xf numFmtId="0" fontId="2" fillId="0" borderId="55" xfId="0" applyFont="1" applyFill="1" applyBorder="1" applyAlignment="1">
      <alignment vertical="top" wrapText="1"/>
    </xf>
    <xf numFmtId="0" fontId="0" fillId="0" borderId="55" xfId="0" applyFill="1" applyBorder="1" applyAlignment="1">
      <alignment vertical="top" wrapText="1"/>
    </xf>
    <xf numFmtId="0" fontId="0" fillId="0" borderId="56" xfId="0" applyFill="1" applyBorder="1" applyAlignment="1">
      <alignment vertical="top" wrapText="1"/>
    </xf>
    <xf numFmtId="0" fontId="2" fillId="0" borderId="42" xfId="0" applyFont="1" applyFill="1" applyBorder="1" applyAlignment="1">
      <alignment vertical="top" wrapText="1"/>
    </xf>
    <xf numFmtId="0" fontId="0" fillId="0" borderId="42" xfId="0" applyFill="1" applyBorder="1" applyAlignment="1">
      <alignment vertical="top" wrapText="1"/>
    </xf>
    <xf numFmtId="0" fontId="0" fillId="0" borderId="51" xfId="0" applyFill="1" applyBorder="1" applyAlignment="1">
      <alignment vertical="top" wrapText="1"/>
    </xf>
    <xf numFmtId="0" fontId="2" fillId="0" borderId="170" xfId="0" applyFont="1" applyFill="1" applyBorder="1" applyAlignment="1">
      <alignment vertical="top" wrapText="1"/>
    </xf>
    <xf numFmtId="0" fontId="2" fillId="9" borderId="107" xfId="0" applyFont="1" applyFill="1" applyBorder="1" applyAlignment="1">
      <alignment horizontal="left"/>
    </xf>
    <xf numFmtId="0" fontId="2" fillId="9" borderId="108" xfId="0" applyFont="1" applyFill="1" applyBorder="1" applyAlignment="1">
      <alignment horizontal="left"/>
    </xf>
    <xf numFmtId="0" fontId="2" fillId="9" borderId="109" xfId="0" applyFont="1" applyFill="1" applyBorder="1" applyAlignment="1">
      <alignment horizontal="left"/>
    </xf>
    <xf numFmtId="0" fontId="23" fillId="7" borderId="76" xfId="0" applyFont="1" applyFill="1" applyBorder="1" applyAlignment="1" applyProtection="1">
      <alignment horizontal="left"/>
      <protection locked="0"/>
    </xf>
    <xf numFmtId="0" fontId="23" fillId="7" borderId="77" xfId="0" applyFont="1" applyFill="1" applyBorder="1" applyAlignment="1" applyProtection="1">
      <alignment horizontal="left"/>
      <protection locked="0"/>
    </xf>
    <xf numFmtId="42" fontId="36" fillId="0" borderId="0" xfId="1" applyNumberFormat="1" applyFont="1" applyFill="1" applyBorder="1" applyAlignment="1" applyProtection="1">
      <alignment horizontal="center" vertical="center" wrapText="1"/>
      <protection hidden="1"/>
    </xf>
    <xf numFmtId="0" fontId="35" fillId="2" borderId="39" xfId="0" applyFont="1" applyFill="1" applyBorder="1" applyAlignment="1" applyProtection="1">
      <alignment horizontal="center" vertical="center"/>
      <protection hidden="1"/>
    </xf>
    <xf numFmtId="0" fontId="35" fillId="2" borderId="39" xfId="0" applyFont="1" applyFill="1" applyBorder="1" applyAlignment="1">
      <alignment horizontal="center" vertical="center"/>
    </xf>
    <xf numFmtId="0" fontId="49" fillId="3" borderId="154" xfId="0" applyFont="1" applyFill="1" applyBorder="1" applyAlignment="1" applyProtection="1">
      <alignment horizontal="center"/>
      <protection hidden="1"/>
    </xf>
    <xf numFmtId="0" fontId="49" fillId="3" borderId="155" xfId="0" applyFont="1" applyFill="1" applyBorder="1" applyAlignment="1" applyProtection="1">
      <alignment horizontal="center"/>
      <protection hidden="1"/>
    </xf>
    <xf numFmtId="0" fontId="48" fillId="3" borderId="138" xfId="0" applyFont="1" applyFill="1" applyBorder="1" applyAlignment="1" applyProtection="1">
      <alignment horizontal="center"/>
      <protection hidden="1"/>
    </xf>
    <xf numFmtId="0" fontId="48" fillId="3" borderId="137" xfId="0" applyFont="1" applyFill="1" applyBorder="1" applyAlignment="1" applyProtection="1">
      <alignment horizontal="center"/>
      <protection hidden="1"/>
    </xf>
    <xf numFmtId="0" fontId="35" fillId="2" borderId="118" xfId="0" applyFont="1" applyFill="1" applyBorder="1" applyAlignment="1" applyProtection="1">
      <alignment horizontal="center" vertical="center"/>
      <protection hidden="1"/>
    </xf>
    <xf numFmtId="0" fontId="35" fillId="2" borderId="119" xfId="0" applyFont="1" applyFill="1" applyBorder="1" applyAlignment="1" applyProtection="1">
      <alignment horizontal="center" vertical="center"/>
      <protection hidden="1"/>
    </xf>
    <xf numFmtId="0" fontId="23" fillId="7" borderId="107" xfId="0" applyFont="1" applyFill="1" applyBorder="1" applyAlignment="1" applyProtection="1">
      <alignment horizontal="left"/>
      <protection locked="0"/>
    </xf>
    <xf numFmtId="0" fontId="23" fillId="7" borderId="108" xfId="0" applyFont="1" applyFill="1" applyBorder="1" applyAlignment="1" applyProtection="1">
      <alignment horizontal="left"/>
      <protection locked="0"/>
    </xf>
    <xf numFmtId="0" fontId="23" fillId="7" borderId="109" xfId="0" applyFont="1" applyFill="1" applyBorder="1" applyAlignment="1" applyProtection="1">
      <alignment horizontal="left"/>
      <protection locked="0"/>
    </xf>
    <xf numFmtId="0" fontId="36" fillId="3" borderId="106" xfId="0" applyFont="1" applyFill="1" applyBorder="1" applyAlignment="1" applyProtection="1">
      <alignment horizontal="center"/>
      <protection hidden="1"/>
    </xf>
    <xf numFmtId="0" fontId="36" fillId="3" borderId="87" xfId="0" applyFont="1" applyFill="1" applyBorder="1" applyAlignment="1" applyProtection="1">
      <alignment horizontal="center"/>
      <protection hidden="1"/>
    </xf>
    <xf numFmtId="0" fontId="36" fillId="3" borderId="89" xfId="0" applyFont="1" applyFill="1" applyBorder="1" applyAlignment="1" applyProtection="1">
      <alignment horizontal="center"/>
      <protection hidden="1"/>
    </xf>
    <xf numFmtId="0" fontId="34" fillId="0" borderId="71" xfId="0" applyFont="1" applyBorder="1" applyAlignment="1" applyProtection="1">
      <alignment horizontal="center" vertical="center"/>
      <protection hidden="1"/>
    </xf>
    <xf numFmtId="42" fontId="36" fillId="5" borderId="0" xfId="0" applyNumberFormat="1" applyFont="1" applyFill="1" applyBorder="1" applyAlignment="1" applyProtection="1">
      <alignment vertical="center" wrapText="1"/>
      <protection hidden="1"/>
    </xf>
    <xf numFmtId="42" fontId="36" fillId="3" borderId="0" xfId="0" applyNumberFormat="1" applyFont="1" applyFill="1" applyBorder="1" applyAlignment="1" applyProtection="1">
      <alignment vertical="center" wrapText="1"/>
      <protection hidden="1"/>
    </xf>
    <xf numFmtId="42" fontId="36" fillId="3" borderId="0" xfId="0" applyNumberFormat="1" applyFont="1" applyFill="1" applyBorder="1" applyAlignment="1" applyProtection="1">
      <alignment horizontal="center" vertical="center"/>
      <protection hidden="1"/>
    </xf>
    <xf numFmtId="14" fontId="4" fillId="7" borderId="20" xfId="0" applyNumberFormat="1" applyFont="1" applyFill="1" applyBorder="1" applyAlignment="1" applyProtection="1">
      <alignment horizontal="center" vertical="center"/>
      <protection locked="0"/>
    </xf>
    <xf numFmtId="14" fontId="4" fillId="7" borderId="31" xfId="0" applyNumberFormat="1" applyFont="1" applyFill="1" applyBorder="1" applyAlignment="1" applyProtection="1">
      <alignment horizontal="center" vertical="center"/>
      <protection locked="0"/>
    </xf>
    <xf numFmtId="0" fontId="34" fillId="0" borderId="28" xfId="0" applyFont="1" applyFill="1" applyBorder="1" applyAlignment="1">
      <alignment horizontal="center" vertical="center"/>
    </xf>
    <xf numFmtId="0" fontId="34" fillId="0" borderId="66" xfId="0" applyFont="1" applyFill="1" applyBorder="1" applyAlignment="1">
      <alignment horizontal="center" vertical="center"/>
    </xf>
    <xf numFmtId="0" fontId="34" fillId="0" borderId="67" xfId="0" applyFont="1" applyFill="1" applyBorder="1" applyAlignment="1">
      <alignment horizontal="center" vertical="center"/>
    </xf>
    <xf numFmtId="0" fontId="34" fillId="0" borderId="28" xfId="0" applyFont="1" applyFill="1" applyBorder="1" applyAlignment="1" applyProtection="1">
      <alignment horizontal="center" vertical="center"/>
      <protection hidden="1"/>
    </xf>
    <xf numFmtId="0" fontId="34" fillId="0" borderId="66" xfId="0" applyFont="1" applyFill="1" applyBorder="1" applyAlignment="1" applyProtection="1">
      <alignment horizontal="center" vertical="center"/>
      <protection hidden="1"/>
    </xf>
    <xf numFmtId="0" fontId="34" fillId="0" borderId="67" xfId="0" applyFont="1" applyFill="1" applyBorder="1" applyAlignment="1" applyProtection="1">
      <alignment horizontal="center" vertical="center"/>
      <protection hidden="1"/>
    </xf>
    <xf numFmtId="49" fontId="4" fillId="7" borderId="69" xfId="0" applyNumberFormat="1" applyFont="1" applyFill="1" applyBorder="1" applyAlignment="1" applyProtection="1">
      <alignment horizontal="left" vertical="center"/>
      <protection locked="0"/>
    </xf>
    <xf numFmtId="49" fontId="4" fillId="7" borderId="30" xfId="0" applyNumberFormat="1" applyFont="1" applyFill="1" applyBorder="1" applyAlignment="1" applyProtection="1">
      <alignment horizontal="left" vertical="center"/>
      <protection locked="0"/>
    </xf>
    <xf numFmtId="49" fontId="4" fillId="7" borderId="27" xfId="0" applyNumberFormat="1" applyFont="1" applyFill="1" applyBorder="1" applyAlignment="1" applyProtection="1">
      <alignment horizontal="left" vertical="center"/>
      <protection locked="0"/>
    </xf>
    <xf numFmtId="0" fontId="4" fillId="7" borderId="69" xfId="0" applyFont="1" applyFill="1" applyBorder="1" applyAlignment="1" applyProtection="1">
      <alignment horizontal="left" vertical="center"/>
      <protection locked="0"/>
    </xf>
    <xf numFmtId="0" fontId="4" fillId="7" borderId="30" xfId="0" applyFont="1" applyFill="1" applyBorder="1" applyAlignment="1" applyProtection="1">
      <alignment horizontal="left" vertical="center"/>
      <protection locked="0"/>
    </xf>
    <xf numFmtId="0" fontId="4" fillId="7" borderId="27" xfId="0" applyFont="1" applyFill="1" applyBorder="1" applyAlignment="1" applyProtection="1">
      <alignment horizontal="left" vertical="center"/>
      <protection locked="0"/>
    </xf>
    <xf numFmtId="0" fontId="4" fillId="7" borderId="20" xfId="0" applyFont="1" applyFill="1" applyBorder="1" applyAlignment="1" applyProtection="1">
      <alignment horizontal="center" vertical="center"/>
      <protection locked="0"/>
    </xf>
    <xf numFmtId="0" fontId="4" fillId="7" borderId="21" xfId="0" applyFont="1" applyFill="1" applyBorder="1" applyAlignment="1" applyProtection="1">
      <alignment horizontal="center" vertical="center"/>
      <protection locked="0"/>
    </xf>
    <xf numFmtId="0" fontId="4" fillId="7" borderId="22" xfId="0" applyFont="1" applyFill="1" applyBorder="1" applyAlignment="1" applyProtection="1">
      <alignment horizontal="center" vertical="center"/>
      <protection locked="0"/>
    </xf>
    <xf numFmtId="0" fontId="35" fillId="2" borderId="73" xfId="0" applyNumberFormat="1" applyFont="1" applyFill="1" applyBorder="1" applyAlignment="1" applyProtection="1">
      <alignment horizontal="center" vertical="center"/>
      <protection hidden="1"/>
    </xf>
    <xf numFmtId="0" fontId="35" fillId="2" borderId="39" xfId="0" applyNumberFormat="1" applyFont="1" applyFill="1" applyBorder="1" applyAlignment="1" applyProtection="1">
      <alignment horizontal="center" vertical="center"/>
      <protection hidden="1"/>
    </xf>
    <xf numFmtId="0" fontId="36" fillId="0" borderId="5" xfId="0" applyNumberFormat="1" applyFont="1" applyFill="1" applyBorder="1" applyAlignment="1" applyProtection="1">
      <alignment horizontal="left" vertical="center"/>
      <protection hidden="1"/>
    </xf>
    <xf numFmtId="0" fontId="36" fillId="0" borderId="0" xfId="0" applyNumberFormat="1" applyFont="1" applyFill="1" applyBorder="1" applyAlignment="1" applyProtection="1">
      <alignment horizontal="left" vertical="center"/>
      <protection hidden="1"/>
    </xf>
    <xf numFmtId="42" fontId="4" fillId="0" borderId="0" xfId="0" applyNumberFormat="1" applyFont="1" applyBorder="1" applyAlignment="1" applyProtection="1">
      <alignment horizontal="center" vertical="center" wrapText="1"/>
      <protection hidden="1"/>
    </xf>
    <xf numFmtId="0" fontId="27" fillId="0" borderId="66" xfId="0" applyFont="1" applyBorder="1" applyAlignment="1" applyProtection="1">
      <alignment horizontal="center" vertical="center"/>
      <protection hidden="1"/>
    </xf>
    <xf numFmtId="0" fontId="27" fillId="0" borderId="71" xfId="0" applyFont="1" applyBorder="1" applyAlignment="1" applyProtection="1">
      <alignment horizontal="center" vertical="center"/>
      <protection hidden="1"/>
    </xf>
    <xf numFmtId="0" fontId="4" fillId="7" borderId="30"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wrapText="1"/>
      <protection hidden="1"/>
    </xf>
    <xf numFmtId="0" fontId="34" fillId="0" borderId="71" xfId="0" applyFont="1" applyBorder="1" applyAlignment="1" applyProtection="1">
      <alignment horizontal="center" vertical="center" wrapText="1"/>
      <protection hidden="1"/>
    </xf>
    <xf numFmtId="0" fontId="34" fillId="0" borderId="0" xfId="0" applyFont="1" applyBorder="1" applyAlignment="1" applyProtection="1">
      <alignment horizontal="center" vertical="center" wrapText="1"/>
      <protection hidden="1"/>
    </xf>
    <xf numFmtId="0" fontId="35" fillId="2" borderId="0" xfId="0" applyFont="1" applyFill="1" applyBorder="1" applyAlignment="1" applyProtection="1">
      <alignment horizontal="center" vertical="center"/>
      <protection hidden="1"/>
    </xf>
    <xf numFmtId="0" fontId="29" fillId="6" borderId="82" xfId="0" applyFont="1" applyFill="1" applyBorder="1" applyAlignment="1" applyProtection="1">
      <alignment horizontal="left" vertical="center"/>
      <protection hidden="1"/>
    </xf>
    <xf numFmtId="0" fontId="29" fillId="6" borderId="81" xfId="0" applyFont="1" applyFill="1" applyBorder="1" applyAlignment="1" applyProtection="1">
      <alignment horizontal="left" vertical="center"/>
      <protection hidden="1"/>
    </xf>
    <xf numFmtId="0" fontId="29" fillId="6" borderId="83" xfId="0" applyFont="1" applyFill="1" applyBorder="1" applyAlignment="1" applyProtection="1">
      <alignment horizontal="left" vertical="center"/>
      <protection hidden="1"/>
    </xf>
    <xf numFmtId="42" fontId="36" fillId="3" borderId="0" xfId="1" applyNumberFormat="1" applyFont="1" applyFill="1" applyBorder="1" applyAlignment="1" applyProtection="1">
      <alignment horizontal="center" vertical="center" wrapText="1"/>
      <protection hidden="1"/>
    </xf>
    <xf numFmtId="42" fontId="36" fillId="0" borderId="0" xfId="1" applyNumberFormat="1" applyFont="1" applyFill="1" applyBorder="1" applyAlignment="1" applyProtection="1">
      <alignment vertical="center" wrapText="1"/>
      <protection hidden="1"/>
    </xf>
    <xf numFmtId="42" fontId="36" fillId="5" borderId="0" xfId="0" applyNumberFormat="1" applyFont="1" applyFill="1" applyBorder="1" applyAlignment="1" applyProtection="1">
      <alignment horizontal="center" vertical="center" wrapText="1"/>
      <protection hidden="1"/>
    </xf>
    <xf numFmtId="0" fontId="2" fillId="7" borderId="76" xfId="0" applyFont="1" applyFill="1" applyBorder="1" applyAlignment="1" applyProtection="1">
      <alignment horizontal="left"/>
      <protection locked="0"/>
    </xf>
    <xf numFmtId="0" fontId="2" fillId="7" borderId="77" xfId="0" applyFont="1" applyFill="1" applyBorder="1" applyAlignment="1" applyProtection="1">
      <alignment horizontal="left"/>
      <protection locked="0"/>
    </xf>
    <xf numFmtId="0" fontId="35" fillId="2" borderId="73" xfId="0" applyFont="1" applyFill="1" applyBorder="1" applyAlignment="1">
      <alignment horizontal="center" vertical="center" wrapText="1"/>
    </xf>
    <xf numFmtId="0" fontId="35" fillId="2" borderId="88" xfId="0" applyFont="1" applyFill="1" applyBorder="1" applyAlignment="1">
      <alignment horizontal="center" vertical="center" wrapText="1"/>
    </xf>
    <xf numFmtId="0" fontId="35" fillId="2" borderId="73" xfId="0" applyFont="1" applyFill="1" applyBorder="1" applyAlignment="1" applyProtection="1">
      <alignment horizontal="center" vertical="center" wrapText="1"/>
      <protection hidden="1"/>
    </xf>
    <xf numFmtId="0" fontId="35" fillId="2" borderId="88" xfId="0" applyFont="1" applyFill="1" applyBorder="1" applyAlignment="1" applyProtection="1">
      <alignment horizontal="center" vertical="center" wrapText="1"/>
      <protection hidden="1"/>
    </xf>
    <xf numFmtId="0" fontId="2" fillId="0" borderId="0" xfId="0" applyFont="1" applyBorder="1"/>
    <xf numFmtId="42" fontId="36" fillId="3" borderId="0" xfId="0" applyNumberFormat="1" applyFont="1" applyFill="1" applyBorder="1" applyAlignment="1" applyProtection="1">
      <alignment horizontal="center" vertical="center" wrapText="1"/>
      <protection hidden="1"/>
    </xf>
    <xf numFmtId="0" fontId="2" fillId="0" borderId="39" xfId="0" applyFont="1" applyBorder="1" applyAlignment="1" applyProtection="1">
      <alignment horizontal="center" vertical="center" wrapText="1"/>
      <protection hidden="1"/>
    </xf>
    <xf numFmtId="0" fontId="23" fillId="7" borderId="77" xfId="0" applyFont="1" applyFill="1" applyBorder="1" applyAlignment="1" applyProtection="1">
      <alignment vertical="center"/>
      <protection locked="0"/>
    </xf>
    <xf numFmtId="0" fontId="35" fillId="2" borderId="130" xfId="0" applyFont="1" applyFill="1" applyBorder="1" applyAlignment="1" applyProtection="1">
      <alignment horizontal="center" vertical="center"/>
      <protection hidden="1"/>
    </xf>
    <xf numFmtId="0" fontId="35" fillId="2" borderId="122" xfId="0" applyFont="1" applyFill="1" applyBorder="1" applyAlignment="1" applyProtection="1">
      <alignment horizontal="center" vertical="center"/>
      <protection hidden="1"/>
    </xf>
    <xf numFmtId="0" fontId="23" fillId="7" borderId="77" xfId="0" applyFont="1" applyFill="1" applyBorder="1" applyAlignment="1" applyProtection="1">
      <protection locked="0"/>
    </xf>
    <xf numFmtId="0" fontId="35" fillId="2" borderId="95" xfId="0" applyFont="1" applyFill="1" applyBorder="1" applyAlignment="1" applyProtection="1">
      <alignment horizontal="center" vertical="center"/>
      <protection hidden="1"/>
    </xf>
    <xf numFmtId="0" fontId="35" fillId="2" borderId="88" xfId="0" applyFont="1" applyFill="1" applyBorder="1" applyAlignment="1" applyProtection="1">
      <alignment horizontal="center" vertical="center"/>
      <protection hidden="1"/>
    </xf>
    <xf numFmtId="0" fontId="36" fillId="3" borderId="94" xfId="0" applyFont="1" applyFill="1" applyBorder="1" applyAlignment="1" applyProtection="1">
      <alignment horizontal="center"/>
      <protection hidden="1"/>
    </xf>
    <xf numFmtId="0" fontId="36" fillId="3" borderId="108" xfId="0" applyFont="1" applyFill="1" applyBorder="1" applyAlignment="1" applyProtection="1">
      <alignment horizontal="center"/>
      <protection hidden="1"/>
    </xf>
    <xf numFmtId="0" fontId="36" fillId="3" borderId="109" xfId="0" applyFont="1" applyFill="1" applyBorder="1" applyAlignment="1" applyProtection="1">
      <alignment horizontal="center"/>
      <protection hidden="1"/>
    </xf>
    <xf numFmtId="0" fontId="35" fillId="2" borderId="98" xfId="0" applyFont="1" applyFill="1" applyBorder="1" applyAlignment="1" applyProtection="1">
      <alignment horizontal="center" vertical="center"/>
      <protection hidden="1"/>
    </xf>
    <xf numFmtId="44" fontId="55" fillId="0" borderId="135" xfId="0" applyNumberFormat="1" applyFont="1" applyBorder="1" applyAlignment="1" applyProtection="1">
      <alignment horizontal="center" vertical="center" wrapText="1"/>
      <protection hidden="1"/>
    </xf>
    <xf numFmtId="44" fontId="55" fillId="0" borderId="74" xfId="0" applyNumberFormat="1" applyFont="1" applyBorder="1" applyAlignment="1" applyProtection="1">
      <alignment horizontal="center" vertical="center" wrapText="1"/>
      <protection hidden="1"/>
    </xf>
    <xf numFmtId="0" fontId="29" fillId="6" borderId="107" xfId="0" applyNumberFormat="1" applyFont="1" applyFill="1" applyBorder="1" applyAlignment="1" applyProtection="1">
      <alignment horizontal="left" vertical="center" wrapText="1"/>
      <protection hidden="1"/>
    </xf>
    <xf numFmtId="0" fontId="29" fillId="6" borderId="108" xfId="0" applyNumberFormat="1" applyFont="1" applyFill="1" applyBorder="1" applyAlignment="1" applyProtection="1">
      <alignment horizontal="left" vertical="center" wrapText="1"/>
      <protection hidden="1"/>
    </xf>
    <xf numFmtId="0" fontId="29" fillId="6" borderId="82" xfId="0" applyNumberFormat="1" applyFont="1" applyFill="1" applyBorder="1" applyAlignment="1" applyProtection="1">
      <alignment horizontal="left" vertical="center" wrapText="1"/>
      <protection hidden="1"/>
    </xf>
    <xf numFmtId="0" fontId="29" fillId="6" borderId="81" xfId="0" applyNumberFormat="1" applyFont="1" applyFill="1" applyBorder="1" applyAlignment="1" applyProtection="1">
      <alignment horizontal="left" vertical="center" wrapText="1"/>
      <protection hidden="1"/>
    </xf>
    <xf numFmtId="0" fontId="13" fillId="0" borderId="39" xfId="0" applyFont="1" applyBorder="1" applyAlignment="1" applyProtection="1">
      <alignment horizontal="left"/>
      <protection hidden="1"/>
    </xf>
    <xf numFmtId="41" fontId="55" fillId="0" borderId="4" xfId="0" applyNumberFormat="1" applyFont="1" applyBorder="1" applyAlignment="1" applyProtection="1">
      <alignment horizontal="center" vertical="center" wrapText="1"/>
      <protection hidden="1"/>
    </xf>
    <xf numFmtId="41" fontId="55" fillId="0" borderId="139" xfId="0" applyNumberFormat="1" applyFont="1" applyBorder="1" applyAlignment="1" applyProtection="1">
      <alignment horizontal="center" vertical="center" wrapText="1"/>
      <protection hidden="1"/>
    </xf>
    <xf numFmtId="0" fontId="34" fillId="0" borderId="71" xfId="0" applyFont="1" applyBorder="1" applyAlignment="1" applyProtection="1">
      <alignment horizontal="center" wrapText="1"/>
      <protection hidden="1"/>
    </xf>
    <xf numFmtId="0" fontId="27" fillId="0" borderId="71" xfId="0" applyFont="1" applyFill="1" applyBorder="1" applyAlignment="1" applyProtection="1">
      <alignment horizontal="center" vertical="center"/>
      <protection hidden="1"/>
    </xf>
    <xf numFmtId="42" fontId="36" fillId="0" borderId="0" xfId="0" applyNumberFormat="1" applyFont="1" applyFill="1" applyBorder="1" applyAlignment="1" applyProtection="1">
      <alignment horizontal="center" vertical="center"/>
      <protection hidden="1"/>
    </xf>
    <xf numFmtId="42" fontId="29" fillId="0" borderId="71" xfId="0" applyNumberFormat="1" applyFont="1" applyFill="1" applyBorder="1" applyAlignment="1" applyProtection="1">
      <alignment horizontal="center" vertical="center"/>
      <protection hidden="1"/>
    </xf>
    <xf numFmtId="42" fontId="29" fillId="0" borderId="71" xfId="0" applyNumberFormat="1" applyFont="1" applyFill="1" applyBorder="1" applyAlignment="1" applyProtection="1">
      <alignment vertical="center" wrapText="1"/>
      <protection hidden="1"/>
    </xf>
    <xf numFmtId="42" fontId="36" fillId="3" borderId="0" xfId="1" applyNumberFormat="1" applyFont="1" applyFill="1" applyBorder="1" applyAlignment="1" applyProtection="1">
      <alignment vertical="center" wrapText="1"/>
      <protection hidden="1"/>
    </xf>
    <xf numFmtId="0" fontId="4" fillId="7" borderId="70" xfId="0" applyFont="1" applyFill="1" applyBorder="1" applyAlignment="1" applyProtection="1">
      <alignment horizontal="left" vertical="center"/>
      <protection locked="0"/>
    </xf>
    <xf numFmtId="0" fontId="4" fillId="7" borderId="37" xfId="0" applyFont="1" applyFill="1" applyBorder="1" applyAlignment="1" applyProtection="1">
      <alignment horizontal="left" vertical="center"/>
      <protection locked="0"/>
    </xf>
    <xf numFmtId="0" fontId="4" fillId="7" borderId="72" xfId="0" applyFont="1" applyFill="1" applyBorder="1" applyAlignment="1" applyProtection="1">
      <alignment horizontal="left" vertical="center"/>
      <protection locked="0"/>
    </xf>
    <xf numFmtId="0" fontId="5" fillId="7" borderId="36" xfId="2" applyFill="1" applyBorder="1" applyAlignment="1" applyProtection="1">
      <alignment horizontal="center" vertical="center"/>
      <protection locked="0"/>
    </xf>
    <xf numFmtId="0" fontId="4" fillId="7" borderId="37" xfId="0" applyFont="1" applyFill="1" applyBorder="1" applyAlignment="1" applyProtection="1">
      <alignment horizontal="center" vertical="center"/>
      <protection locked="0"/>
    </xf>
    <xf numFmtId="0" fontId="4" fillId="7" borderId="38" xfId="0" applyFont="1" applyFill="1" applyBorder="1" applyAlignment="1" applyProtection="1">
      <alignment horizontal="center" vertical="center"/>
      <protection locked="0"/>
    </xf>
    <xf numFmtId="0" fontId="4" fillId="7" borderId="32" xfId="0" applyFont="1" applyFill="1" applyBorder="1" applyAlignment="1" applyProtection="1">
      <alignment horizontal="left" vertical="center"/>
      <protection locked="0"/>
    </xf>
    <xf numFmtId="0" fontId="5" fillId="7" borderId="32" xfId="2" applyFill="1" applyBorder="1" applyAlignment="1" applyProtection="1">
      <alignment horizontal="center" vertical="center"/>
      <protection locked="0"/>
    </xf>
    <xf numFmtId="0" fontId="4" fillId="7" borderId="27" xfId="0" applyFont="1" applyFill="1" applyBorder="1" applyAlignment="1" applyProtection="1">
      <alignment horizontal="center" vertical="center"/>
      <protection locked="0"/>
    </xf>
    <xf numFmtId="0" fontId="4" fillId="7" borderId="32" xfId="0" applyFont="1" applyFill="1" applyBorder="1" applyAlignment="1" applyProtection="1">
      <alignment horizontal="center" vertical="center"/>
      <protection locked="0"/>
    </xf>
    <xf numFmtId="0" fontId="35" fillId="2" borderId="75" xfId="0" applyFont="1" applyFill="1" applyBorder="1" applyAlignment="1" applyProtection="1">
      <alignment horizontal="center" vertical="center"/>
      <protection hidden="1"/>
    </xf>
    <xf numFmtId="42" fontId="36" fillId="0" borderId="0" xfId="0" applyNumberFormat="1" applyFont="1" applyFill="1" applyBorder="1" applyAlignment="1" applyProtection="1">
      <alignment horizontal="center" vertical="center" wrapText="1"/>
      <protection hidden="1"/>
    </xf>
    <xf numFmtId="0" fontId="35" fillId="2" borderId="39" xfId="0" applyFont="1" applyFill="1" applyBorder="1" applyAlignment="1" applyProtection="1">
      <alignment horizontal="right" vertical="center"/>
      <protection hidden="1"/>
    </xf>
    <xf numFmtId="42" fontId="36" fillId="0" borderId="0" xfId="0" applyNumberFormat="1" applyFont="1" applyFill="1" applyBorder="1" applyAlignment="1" applyProtection="1">
      <alignment vertical="center" wrapText="1"/>
      <protection hidden="1"/>
    </xf>
    <xf numFmtId="0" fontId="4" fillId="7" borderId="17" xfId="0" applyFont="1" applyFill="1" applyBorder="1" applyAlignment="1" applyProtection="1">
      <alignment horizontal="left" vertical="center"/>
      <protection locked="0"/>
    </xf>
    <xf numFmtId="42" fontId="29" fillId="0" borderId="71" xfId="0" applyNumberFormat="1" applyFont="1" applyFill="1" applyBorder="1" applyAlignment="1" applyProtection="1">
      <alignment horizontal="center" vertical="center" wrapText="1"/>
      <protection hidden="1"/>
    </xf>
    <xf numFmtId="0" fontId="4" fillId="7" borderId="69" xfId="0" applyFont="1" applyFill="1" applyBorder="1" applyAlignment="1" applyProtection="1">
      <alignment horizontal="left" vertical="center" wrapText="1"/>
      <protection locked="0"/>
    </xf>
    <xf numFmtId="0" fontId="34" fillId="0" borderId="0" xfId="0" applyFont="1" applyBorder="1" applyAlignment="1" applyProtection="1">
      <alignment horizontal="center" vertical="center"/>
      <protection hidden="1"/>
    </xf>
    <xf numFmtId="0" fontId="36" fillId="7" borderId="76" xfId="0" applyFont="1" applyFill="1" applyBorder="1" applyAlignment="1" applyProtection="1">
      <alignment horizontal="left"/>
      <protection locked="0"/>
    </xf>
    <xf numFmtId="0" fontId="36" fillId="7" borderId="77" xfId="0" applyFont="1" applyFill="1" applyBorder="1" applyAlignment="1" applyProtection="1">
      <alignment horizontal="left"/>
      <protection locked="0"/>
    </xf>
    <xf numFmtId="0" fontId="43" fillId="11" borderId="8" xfId="0" applyFont="1" applyFill="1" applyBorder="1" applyAlignment="1" applyProtection="1">
      <alignment horizontal="center" vertical="center" wrapText="1"/>
      <protection hidden="1"/>
    </xf>
    <xf numFmtId="0" fontId="43" fillId="11" borderId="74" xfId="0" applyFont="1" applyFill="1" applyBorder="1" applyAlignment="1" applyProtection="1">
      <alignment horizontal="center" vertical="center" wrapText="1"/>
      <protection hidden="1"/>
    </xf>
    <xf numFmtId="0" fontId="36" fillId="7" borderId="76" xfId="0" applyFont="1" applyFill="1" applyBorder="1" applyAlignment="1" applyProtection="1">
      <alignment horizontal="left" wrapText="1"/>
      <protection locked="0"/>
    </xf>
    <xf numFmtId="0" fontId="36" fillId="7" borderId="77" xfId="0" applyFont="1" applyFill="1" applyBorder="1" applyAlignment="1" applyProtection="1">
      <alignment horizontal="left" wrapText="1"/>
      <protection locked="0"/>
    </xf>
    <xf numFmtId="0" fontId="36" fillId="7" borderId="16" xfId="0" applyFont="1" applyFill="1" applyBorder="1" applyAlignment="1" applyProtection="1">
      <alignment horizontal="left"/>
      <protection locked="0" hidden="1"/>
    </xf>
    <xf numFmtId="0" fontId="36" fillId="7" borderId="26" xfId="0" applyFont="1" applyFill="1" applyBorder="1" applyAlignment="1" applyProtection="1">
      <alignment horizontal="left"/>
      <protection locked="0" hidden="1"/>
    </xf>
    <xf numFmtId="0" fontId="36" fillId="7" borderId="14" xfId="0" applyFont="1" applyFill="1" applyBorder="1" applyAlignment="1" applyProtection="1">
      <alignment horizontal="left"/>
      <protection locked="0" hidden="1"/>
    </xf>
    <xf numFmtId="0" fontId="35" fillId="2" borderId="73" xfId="0" applyFont="1" applyFill="1" applyBorder="1" applyAlignment="1" applyProtection="1">
      <alignment horizontal="center" vertical="center"/>
      <protection hidden="1"/>
    </xf>
    <xf numFmtId="0" fontId="36" fillId="3" borderId="104" xfId="0" applyFont="1" applyFill="1" applyBorder="1" applyAlignment="1" applyProtection="1">
      <alignment horizontal="center" vertical="center"/>
      <protection hidden="1"/>
    </xf>
    <xf numFmtId="0" fontId="36" fillId="3" borderId="29" xfId="0" applyFont="1" applyFill="1" applyBorder="1" applyAlignment="1" applyProtection="1">
      <alignment horizontal="center" vertical="center"/>
      <protection hidden="1"/>
    </xf>
    <xf numFmtId="0" fontId="36" fillId="3" borderId="102" xfId="0" applyFont="1" applyFill="1" applyBorder="1" applyAlignment="1" applyProtection="1">
      <alignment horizontal="center" vertical="center"/>
      <protection hidden="1"/>
    </xf>
    <xf numFmtId="0" fontId="36" fillId="7" borderId="32" xfId="0" applyFont="1" applyFill="1" applyBorder="1" applyAlignment="1" applyProtection="1">
      <alignment horizontal="center"/>
      <protection locked="0" hidden="1"/>
    </xf>
    <xf numFmtId="0" fontId="36" fillId="7" borderId="30" xfId="0" applyFont="1" applyFill="1" applyBorder="1" applyAlignment="1" applyProtection="1">
      <alignment horizontal="center"/>
      <protection locked="0" hidden="1"/>
    </xf>
    <xf numFmtId="0" fontId="36" fillId="7" borderId="17" xfId="0" applyFont="1" applyFill="1" applyBorder="1" applyAlignment="1" applyProtection="1">
      <alignment horizontal="center"/>
      <protection locked="0" hidden="1"/>
    </xf>
    <xf numFmtId="0" fontId="36" fillId="7" borderId="27" xfId="0" applyFont="1" applyFill="1" applyBorder="1" applyAlignment="1" applyProtection="1">
      <alignment horizontal="center"/>
      <protection locked="0" hidden="1"/>
    </xf>
    <xf numFmtId="0" fontId="36" fillId="7" borderId="20" xfId="0" applyFont="1" applyFill="1" applyBorder="1" applyAlignment="1" applyProtection="1">
      <alignment horizontal="center"/>
      <protection locked="0" hidden="1"/>
    </xf>
    <xf numFmtId="0" fontId="36" fillId="7" borderId="22" xfId="0" applyFont="1" applyFill="1" applyBorder="1" applyAlignment="1" applyProtection="1">
      <alignment horizontal="center"/>
      <protection locked="0" hidden="1"/>
    </xf>
    <xf numFmtId="0" fontId="34" fillId="0" borderId="71" xfId="0" applyFont="1" applyBorder="1" applyAlignment="1" applyProtection="1">
      <alignment horizontal="center" vertical="top" wrapText="1"/>
      <protection hidden="1"/>
    </xf>
    <xf numFmtId="43" fontId="25" fillId="6" borderId="0" xfId="0" applyNumberFormat="1" applyFont="1" applyFill="1" applyBorder="1" applyAlignment="1" applyProtection="1">
      <alignment horizontal="center" vertical="center"/>
      <protection hidden="1"/>
    </xf>
    <xf numFmtId="42" fontId="36" fillId="3" borderId="0" xfId="1" applyNumberFormat="1" applyFont="1" applyFill="1" applyBorder="1" applyAlignment="1" applyProtection="1">
      <alignment horizontal="center" vertical="center"/>
      <protection hidden="1"/>
    </xf>
    <xf numFmtId="42" fontId="4" fillId="0" borderId="0" xfId="0" applyNumberFormat="1" applyFont="1" applyBorder="1" applyAlignment="1" applyProtection="1">
      <alignment vertical="center" wrapText="1"/>
      <protection hidden="1"/>
    </xf>
    <xf numFmtId="0" fontId="34" fillId="0" borderId="0" xfId="0" applyFont="1" applyBorder="1" applyAlignment="1" applyProtection="1">
      <alignment horizontal="center" wrapText="1"/>
      <protection hidden="1"/>
    </xf>
    <xf numFmtId="0" fontId="34" fillId="0" borderId="0" xfId="0" applyFont="1" applyBorder="1" applyAlignment="1" applyProtection="1">
      <alignment horizontal="center"/>
      <protection hidden="1"/>
    </xf>
    <xf numFmtId="0" fontId="36" fillId="3" borderId="5" xfId="0" applyNumberFormat="1" applyFont="1" applyFill="1" applyBorder="1" applyAlignment="1" applyProtection="1">
      <alignment horizontal="left" vertical="center"/>
      <protection hidden="1"/>
    </xf>
    <xf numFmtId="0" fontId="36" fillId="3" borderId="0" xfId="0" applyNumberFormat="1" applyFont="1" applyFill="1" applyBorder="1" applyAlignment="1" applyProtection="1">
      <alignment horizontal="left" vertical="center"/>
      <protection hidden="1"/>
    </xf>
    <xf numFmtId="0" fontId="29" fillId="0" borderId="11" xfId="0" applyNumberFormat="1" applyFont="1" applyFill="1" applyBorder="1" applyAlignment="1" applyProtection="1">
      <alignment horizontal="left" vertical="center"/>
      <protection hidden="1"/>
    </xf>
    <xf numFmtId="0" fontId="29" fillId="0" borderId="71" xfId="0" applyNumberFormat="1" applyFont="1" applyFill="1" applyBorder="1" applyAlignment="1" applyProtection="1">
      <alignment horizontal="left" vertical="center"/>
      <protection hidden="1"/>
    </xf>
    <xf numFmtId="0" fontId="48" fillId="3" borderId="138" xfId="0" applyFont="1" applyFill="1" applyBorder="1" applyAlignment="1" applyProtection="1">
      <alignment horizontal="center" wrapText="1"/>
      <protection hidden="1"/>
    </xf>
    <xf numFmtId="0" fontId="48" fillId="3" borderId="137" xfId="0" applyFont="1" applyFill="1" applyBorder="1" applyAlignment="1" applyProtection="1">
      <alignment horizontal="center" wrapText="1"/>
      <protection hidden="1"/>
    </xf>
    <xf numFmtId="0" fontId="48" fillId="3" borderId="154" xfId="0" applyFont="1" applyFill="1" applyBorder="1" applyAlignment="1" applyProtection="1">
      <alignment horizontal="center" wrapText="1"/>
      <protection hidden="1"/>
    </xf>
    <xf numFmtId="0" fontId="48" fillId="3" borderId="155" xfId="0" applyFont="1" applyFill="1" applyBorder="1" applyAlignment="1" applyProtection="1">
      <alignment horizontal="center" wrapText="1"/>
      <protection hidden="1"/>
    </xf>
    <xf numFmtId="0" fontId="36" fillId="3" borderId="23" xfId="0" applyFont="1" applyFill="1" applyBorder="1" applyAlignment="1" applyProtection="1">
      <alignment horizontal="center" vertical="center"/>
      <protection hidden="1"/>
    </xf>
    <xf numFmtId="0" fontId="36" fillId="3" borderId="104" xfId="0" applyFont="1" applyFill="1" applyBorder="1" applyAlignment="1" applyProtection="1">
      <alignment horizontal="left" vertical="center"/>
      <protection hidden="1"/>
    </xf>
    <xf numFmtId="0" fontId="36" fillId="3" borderId="29" xfId="0" applyFont="1" applyFill="1" applyBorder="1" applyAlignment="1" applyProtection="1">
      <alignment horizontal="left" vertical="center"/>
      <protection hidden="1"/>
    </xf>
    <xf numFmtId="0" fontId="36" fillId="3" borderId="102" xfId="0" applyFont="1" applyFill="1" applyBorder="1" applyAlignment="1" applyProtection="1">
      <alignment horizontal="left" vertical="center"/>
      <protection hidden="1"/>
    </xf>
    <xf numFmtId="0" fontId="36" fillId="7" borderId="13" xfId="0" applyFont="1" applyFill="1" applyBorder="1" applyAlignment="1" applyProtection="1">
      <alignment horizontal="left"/>
      <protection locked="0" hidden="1"/>
    </xf>
    <xf numFmtId="0" fontId="36" fillId="7" borderId="21" xfId="0" applyFont="1" applyFill="1" applyBorder="1" applyAlignment="1" applyProtection="1">
      <alignment horizontal="center"/>
      <protection locked="0" hidden="1"/>
    </xf>
    <xf numFmtId="0" fontId="36" fillId="7" borderId="31" xfId="0" applyFont="1" applyFill="1" applyBorder="1" applyAlignment="1" applyProtection="1">
      <alignment horizontal="center"/>
      <protection locked="0" hidden="1"/>
    </xf>
    <xf numFmtId="0" fontId="36" fillId="3" borderId="101" xfId="0" applyFont="1" applyFill="1" applyBorder="1" applyAlignment="1" applyProtection="1">
      <alignment horizontal="center" vertical="center"/>
      <protection hidden="1"/>
    </xf>
    <xf numFmtId="0" fontId="41" fillId="0" borderId="92" xfId="0" applyFont="1" applyBorder="1" applyAlignment="1" applyProtection="1">
      <alignment horizontal="center" vertical="center" wrapText="1"/>
      <protection hidden="1"/>
    </xf>
    <xf numFmtId="0" fontId="41" fillId="0" borderId="93" xfId="0" applyFont="1" applyBorder="1" applyAlignment="1" applyProtection="1">
      <alignment horizontal="center" vertical="center" wrapText="1"/>
      <protection hidden="1"/>
    </xf>
    <xf numFmtId="0" fontId="36" fillId="3" borderId="5" xfId="0" applyFont="1" applyFill="1" applyBorder="1" applyAlignment="1" applyProtection="1">
      <alignment horizontal="center"/>
      <protection hidden="1"/>
    </xf>
    <xf numFmtId="0" fontId="36" fillId="3" borderId="0" xfId="0" applyFont="1" applyFill="1" applyBorder="1" applyAlignment="1" applyProtection="1">
      <alignment horizontal="center"/>
      <protection hidden="1"/>
    </xf>
    <xf numFmtId="0" fontId="36" fillId="3" borderId="96" xfId="0" applyFont="1" applyFill="1" applyBorder="1" applyAlignment="1" applyProtection="1">
      <alignment horizontal="center"/>
      <protection hidden="1"/>
    </xf>
    <xf numFmtId="0" fontId="15" fillId="0" borderId="0" xfId="0" applyFont="1" applyAlignment="1">
      <alignment horizontal="center" vertical="center" wrapText="1"/>
    </xf>
    <xf numFmtId="0" fontId="15" fillId="0" borderId="0" xfId="0" applyFont="1" applyAlignment="1">
      <alignment horizontal="center" vertical="center"/>
    </xf>
    <xf numFmtId="0" fontId="8" fillId="3" borderId="5" xfId="0" applyFont="1" applyFill="1" applyBorder="1" applyAlignment="1" applyProtection="1">
      <alignment horizontal="center"/>
      <protection hidden="1"/>
    </xf>
    <xf numFmtId="0" fontId="8" fillId="3" borderId="0" xfId="0" applyFont="1" applyFill="1" applyBorder="1" applyAlignment="1" applyProtection="1">
      <alignment horizontal="center"/>
      <protection hidden="1"/>
    </xf>
    <xf numFmtId="0" fontId="8" fillId="3" borderId="8" xfId="0" applyFont="1" applyFill="1" applyBorder="1" applyAlignment="1" applyProtection="1">
      <alignment horizontal="center"/>
      <protection hidden="1"/>
    </xf>
    <xf numFmtId="0" fontId="8" fillId="7" borderId="5" xfId="0" applyFont="1" applyFill="1" applyBorder="1" applyAlignment="1" applyProtection="1">
      <alignment horizontal="left" vertical="top" wrapText="1"/>
      <protection locked="0"/>
    </xf>
    <xf numFmtId="0" fontId="8" fillId="7" borderId="0" xfId="0" applyFont="1" applyFill="1" applyBorder="1" applyAlignment="1" applyProtection="1">
      <alignment horizontal="left" vertical="top" wrapText="1"/>
      <protection locked="0"/>
    </xf>
    <xf numFmtId="0" fontId="8" fillId="7" borderId="8" xfId="0" applyFont="1" applyFill="1" applyBorder="1" applyAlignment="1" applyProtection="1">
      <alignment horizontal="left" vertical="top" wrapText="1"/>
      <protection locked="0"/>
    </xf>
    <xf numFmtId="0" fontId="9" fillId="6" borderId="11" xfId="0" applyFont="1" applyFill="1" applyBorder="1" applyAlignment="1" applyProtection="1">
      <alignment horizontal="left"/>
      <protection hidden="1"/>
    </xf>
    <xf numFmtId="0" fontId="9" fillId="6" borderId="6" xfId="0" applyFont="1" applyFill="1" applyBorder="1" applyAlignment="1" applyProtection="1">
      <alignment horizontal="left"/>
      <protection hidden="1"/>
    </xf>
    <xf numFmtId="0" fontId="3" fillId="0" borderId="6" xfId="0" applyFont="1" applyBorder="1" applyAlignment="1" applyProtection="1">
      <alignment horizontal="left"/>
      <protection hidden="1"/>
    </xf>
    <xf numFmtId="0" fontId="3" fillId="0" borderId="10" xfId="0" applyFont="1" applyBorder="1" applyAlignment="1" applyProtection="1">
      <alignment horizontal="left"/>
      <protection hidden="1"/>
    </xf>
    <xf numFmtId="0" fontId="6" fillId="0" borderId="28" xfId="0" applyFont="1" applyBorder="1" applyAlignment="1" applyProtection="1">
      <alignment horizontal="center" vertical="center"/>
      <protection hidden="1"/>
    </xf>
    <xf numFmtId="0" fontId="6" fillId="0" borderId="15" xfId="0" applyFont="1" applyBorder="1" applyAlignment="1" applyProtection="1">
      <alignment horizontal="center" vertical="center"/>
      <protection hidden="1"/>
    </xf>
    <xf numFmtId="0" fontId="6" fillId="0" borderId="12" xfId="0" applyFont="1" applyBorder="1" applyAlignment="1" applyProtection="1">
      <alignment horizontal="center" vertical="center"/>
      <protection hidden="1"/>
    </xf>
    <xf numFmtId="0" fontId="7" fillId="2" borderId="18" xfId="0" applyFont="1" applyFill="1" applyBorder="1" applyAlignment="1" applyProtection="1">
      <alignment horizontal="center" vertical="center"/>
      <protection hidden="1"/>
    </xf>
    <xf numFmtId="0" fontId="7" fillId="2" borderId="7" xfId="0" applyFont="1" applyFill="1" applyBorder="1" applyAlignment="1" applyProtection="1">
      <alignment horizontal="center" vertical="center"/>
      <protection hidden="1"/>
    </xf>
    <xf numFmtId="0" fontId="7" fillId="2" borderId="9" xfId="0" applyFont="1" applyFill="1" applyBorder="1" applyAlignment="1" applyProtection="1">
      <alignment horizontal="center" vertical="center"/>
      <protection hidden="1"/>
    </xf>
    <xf numFmtId="0" fontId="11" fillId="0" borderId="0" xfId="0" applyFont="1" applyBorder="1" applyAlignment="1">
      <alignment horizontal="center"/>
    </xf>
    <xf numFmtId="0" fontId="4" fillId="0" borderId="32" xfId="0" applyFont="1" applyFill="1" applyBorder="1" applyAlignment="1" applyProtection="1">
      <alignment horizontal="left" vertical="center"/>
      <protection hidden="1"/>
    </xf>
    <xf numFmtId="0" fontId="4" fillId="0" borderId="30" xfId="0" applyFont="1" applyFill="1" applyBorder="1"/>
    <xf numFmtId="0" fontId="4" fillId="0" borderId="17" xfId="0" applyFont="1" applyFill="1" applyBorder="1"/>
    <xf numFmtId="0" fontId="4" fillId="0" borderId="30" xfId="0" applyFont="1" applyFill="1" applyBorder="1" applyAlignment="1" applyProtection="1">
      <alignment horizontal="left" vertical="center"/>
      <protection hidden="1"/>
    </xf>
    <xf numFmtId="0" fontId="4" fillId="0" borderId="27" xfId="0" applyFont="1" applyFill="1" applyBorder="1" applyAlignment="1" applyProtection="1">
      <alignment horizontal="left" vertical="center"/>
      <protection hidden="1"/>
    </xf>
    <xf numFmtId="49" fontId="4" fillId="0" borderId="32" xfId="0" applyNumberFormat="1" applyFont="1" applyFill="1" applyBorder="1" applyAlignment="1" applyProtection="1">
      <alignment horizontal="left" vertical="center"/>
      <protection hidden="1"/>
    </xf>
    <xf numFmtId="0" fontId="4" fillId="0" borderId="30" xfId="0" applyNumberFormat="1" applyFont="1" applyFill="1" applyBorder="1" applyAlignment="1" applyProtection="1">
      <alignment horizontal="left" vertical="center"/>
      <protection hidden="1"/>
    </xf>
    <xf numFmtId="0" fontId="4" fillId="0" borderId="27" xfId="0" applyNumberFormat="1" applyFont="1" applyFill="1" applyBorder="1" applyAlignment="1" applyProtection="1">
      <alignment horizontal="left" vertical="center"/>
      <protection hidden="1"/>
    </xf>
    <xf numFmtId="0" fontId="65" fillId="0" borderId="165" xfId="0" applyFont="1" applyFill="1" applyBorder="1" applyAlignment="1" applyProtection="1">
      <alignment horizontal="center" vertical="center" wrapText="1"/>
      <protection hidden="1"/>
    </xf>
    <xf numFmtId="0" fontId="65" fillId="0" borderId="162" xfId="0" applyFont="1" applyFill="1" applyBorder="1" applyAlignment="1" applyProtection="1">
      <alignment horizontal="center" vertical="center" wrapText="1"/>
      <protection hidden="1"/>
    </xf>
    <xf numFmtId="0" fontId="65" fillId="0" borderId="163" xfId="0" applyFont="1" applyFill="1" applyBorder="1" applyAlignment="1" applyProtection="1">
      <alignment horizontal="center" vertical="center" wrapText="1"/>
      <protection hidden="1"/>
    </xf>
    <xf numFmtId="0" fontId="4" fillId="0" borderId="32" xfId="0" applyFont="1" applyFill="1" applyBorder="1" applyAlignment="1" applyProtection="1">
      <alignment horizontal="center" vertical="center"/>
      <protection hidden="1"/>
    </xf>
    <xf numFmtId="0" fontId="4" fillId="0" borderId="30" xfId="0" applyFont="1" applyFill="1" applyBorder="1" applyAlignment="1" applyProtection="1">
      <alignment horizontal="center" vertical="center"/>
      <protection hidden="1"/>
    </xf>
    <xf numFmtId="0" fontId="4" fillId="0" borderId="145" xfId="0" applyFont="1" applyFill="1" applyBorder="1" applyAlignment="1" applyProtection="1">
      <alignment horizontal="center" vertical="center"/>
      <protection hidden="1"/>
    </xf>
    <xf numFmtId="14" fontId="4" fillId="0" borderId="20" xfId="0" applyNumberFormat="1" applyFont="1" applyFill="1" applyBorder="1" applyAlignment="1" applyProtection="1">
      <alignment horizontal="center" vertical="center"/>
      <protection hidden="1"/>
    </xf>
    <xf numFmtId="14" fontId="4" fillId="0" borderId="31" xfId="0" applyNumberFormat="1" applyFont="1" applyFill="1" applyBorder="1" applyAlignment="1" applyProtection="1">
      <alignment horizontal="center" vertical="center"/>
      <protection hidden="1"/>
    </xf>
    <xf numFmtId="14" fontId="4" fillId="0" borderId="21" xfId="0" applyNumberFormat="1" applyFont="1" applyFill="1" applyBorder="1" applyAlignment="1" applyProtection="1">
      <alignment horizontal="center" vertical="center"/>
      <protection hidden="1"/>
    </xf>
    <xf numFmtId="1" fontId="4" fillId="0" borderId="20" xfId="0" applyNumberFormat="1" applyFont="1" applyFill="1" applyBorder="1" applyAlignment="1" applyProtection="1">
      <alignment horizontal="center" vertical="center"/>
      <protection hidden="1"/>
    </xf>
    <xf numFmtId="1" fontId="4" fillId="0" borderId="31" xfId="0" applyNumberFormat="1" applyFont="1" applyFill="1" applyBorder="1" applyAlignment="1" applyProtection="1">
      <alignment horizontal="center" vertical="center"/>
      <protection hidden="1"/>
    </xf>
    <xf numFmtId="0" fontId="46" fillId="2" borderId="148" xfId="0" applyFont="1" applyFill="1" applyBorder="1" applyAlignment="1" applyProtection="1">
      <alignment horizontal="right" vertical="center"/>
      <protection hidden="1"/>
    </xf>
    <xf numFmtId="0" fontId="44" fillId="0" borderId="0" xfId="0" applyFont="1" applyFill="1" applyBorder="1" applyAlignment="1" applyProtection="1">
      <alignment horizontal="center" vertical="center"/>
      <protection hidden="1"/>
    </xf>
    <xf numFmtId="0" fontId="46" fillId="2" borderId="147" xfId="0" applyNumberFormat="1" applyFont="1" applyFill="1" applyBorder="1" applyAlignment="1" applyProtection="1">
      <alignment horizontal="center" vertical="center"/>
      <protection hidden="1"/>
    </xf>
    <xf numFmtId="0" fontId="46" fillId="2" borderId="148" xfId="0" applyNumberFormat="1" applyFont="1" applyFill="1" applyBorder="1" applyAlignment="1" applyProtection="1">
      <alignment horizontal="center" vertical="center"/>
      <protection hidden="1"/>
    </xf>
    <xf numFmtId="42" fontId="30" fillId="3" borderId="0" xfId="3" applyNumberFormat="1" applyFont="1" applyFill="1" applyBorder="1" applyAlignment="1" applyProtection="1">
      <alignment vertical="center"/>
      <protection hidden="1"/>
    </xf>
    <xf numFmtId="42" fontId="30" fillId="0" borderId="0" xfId="3" applyNumberFormat="1" applyFont="1" applyFill="1" applyBorder="1" applyAlignment="1" applyProtection="1">
      <alignment vertical="center"/>
      <protection hidden="1"/>
    </xf>
    <xf numFmtId="0" fontId="30" fillId="0" borderId="150" xfId="0" applyNumberFormat="1" applyFont="1" applyFill="1" applyBorder="1" applyAlignment="1" applyProtection="1">
      <alignment horizontal="center" vertical="center"/>
      <protection hidden="1"/>
    </xf>
    <xf numFmtId="0" fontId="30" fillId="0" borderId="0" xfId="0" applyNumberFormat="1" applyFont="1" applyFill="1" applyBorder="1" applyAlignment="1" applyProtection="1">
      <alignment horizontal="center" vertical="center"/>
      <protection hidden="1"/>
    </xf>
    <xf numFmtId="0" fontId="30" fillId="3" borderId="150" xfId="0" applyNumberFormat="1" applyFont="1" applyFill="1" applyBorder="1" applyAlignment="1" applyProtection="1">
      <alignment horizontal="center" vertical="center"/>
      <protection hidden="1"/>
    </xf>
    <xf numFmtId="0" fontId="30" fillId="3" borderId="0" xfId="0" applyNumberFormat="1" applyFont="1" applyFill="1" applyBorder="1" applyAlignment="1" applyProtection="1">
      <alignment horizontal="center" vertical="center"/>
      <protection hidden="1"/>
    </xf>
    <xf numFmtId="44" fontId="30" fillId="10" borderId="0" xfId="0" applyNumberFormat="1" applyFont="1" applyFill="1" applyBorder="1" applyAlignment="1" applyProtection="1">
      <alignment vertical="center"/>
      <protection hidden="1"/>
    </xf>
    <xf numFmtId="0" fontId="30" fillId="10" borderId="0" xfId="0" applyNumberFormat="1" applyFont="1" applyFill="1" applyBorder="1" applyAlignment="1" applyProtection="1">
      <alignment vertical="center"/>
      <protection hidden="1"/>
    </xf>
    <xf numFmtId="1" fontId="30" fillId="10" borderId="0" xfId="3" applyNumberFormat="1" applyFont="1" applyFill="1" applyBorder="1" applyAlignment="1" applyProtection="1">
      <alignment horizontal="center" vertical="center"/>
      <protection hidden="1"/>
    </xf>
    <xf numFmtId="0" fontId="11" fillId="0" borderId="71" xfId="0" applyFont="1" applyBorder="1" applyAlignment="1" applyProtection="1">
      <alignment horizontal="center" vertical="center"/>
      <protection hidden="1"/>
    </xf>
    <xf numFmtId="0" fontId="34" fillId="0" borderId="165" xfId="0" applyFont="1" applyFill="1" applyBorder="1" applyAlignment="1" applyProtection="1">
      <alignment horizontal="center" vertical="center"/>
      <protection hidden="1"/>
    </xf>
    <xf numFmtId="0" fontId="34" fillId="0" borderId="162" xfId="0" applyFont="1" applyFill="1" applyBorder="1" applyAlignment="1" applyProtection="1">
      <alignment horizontal="center" vertical="center"/>
      <protection hidden="1"/>
    </xf>
    <xf numFmtId="0" fontId="34" fillId="0" borderId="163" xfId="0" applyFont="1" applyFill="1" applyBorder="1" applyAlignment="1" applyProtection="1">
      <alignment horizontal="center" vertical="center"/>
      <protection hidden="1"/>
    </xf>
    <xf numFmtId="0" fontId="34" fillId="0" borderId="162" xfId="0" applyFont="1" applyFill="1" applyBorder="1" applyAlignment="1">
      <alignment horizontal="center" vertical="center"/>
    </xf>
    <xf numFmtId="0" fontId="64" fillId="0" borderId="0" xfId="0" applyFont="1" applyBorder="1" applyAlignment="1">
      <alignment horizontal="center"/>
    </xf>
    <xf numFmtId="0" fontId="28" fillId="0" borderId="0" xfId="0" applyFont="1" applyBorder="1" applyAlignment="1" applyProtection="1">
      <alignment horizontal="left"/>
      <protection hidden="1"/>
    </xf>
    <xf numFmtId="14" fontId="26" fillId="0" borderId="0" xfId="0" applyNumberFormat="1" applyFont="1" applyBorder="1" applyAlignment="1" applyProtection="1">
      <alignment horizontal="center"/>
      <protection hidden="1"/>
    </xf>
    <xf numFmtId="0" fontId="41"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44" fontId="4" fillId="0" borderId="0" xfId="0" applyNumberFormat="1" applyFont="1" applyBorder="1" applyAlignment="1" applyProtection="1">
      <alignment horizontal="left" vertical="center" wrapText="1"/>
      <protection hidden="1"/>
    </xf>
    <xf numFmtId="42" fontId="31" fillId="0" borderId="152" xfId="3" applyNumberFormat="1" applyFont="1" applyFill="1" applyBorder="1" applyAlignment="1" applyProtection="1">
      <alignment vertical="center"/>
      <protection hidden="1"/>
    </xf>
    <xf numFmtId="0" fontId="31" fillId="0" borderId="151" xfId="0" applyNumberFormat="1" applyFont="1" applyFill="1" applyBorder="1" applyAlignment="1" applyProtection="1">
      <alignment horizontal="center" vertical="center"/>
      <protection hidden="1"/>
    </xf>
    <xf numFmtId="0" fontId="31" fillId="0" borderId="152" xfId="0" applyNumberFormat="1" applyFont="1" applyFill="1" applyBorder="1" applyAlignment="1" applyProtection="1">
      <alignment horizontal="center" vertical="center"/>
      <protection hidden="1"/>
    </xf>
    <xf numFmtId="44" fontId="30" fillId="10" borderId="0" xfId="3" applyFont="1" applyFill="1" applyBorder="1" applyAlignment="1" applyProtection="1">
      <alignment horizontal="center" vertical="center"/>
      <protection hidden="1"/>
    </xf>
    <xf numFmtId="0" fontId="23" fillId="10" borderId="0" xfId="0" applyNumberFormat="1" applyFont="1" applyFill="1" applyBorder="1" applyAlignment="1" applyProtection="1">
      <alignment horizontal="left" vertical="top" wrapText="1"/>
      <protection hidden="1"/>
    </xf>
    <xf numFmtId="0" fontId="4" fillId="0" borderId="0" xfId="0" applyFont="1" applyBorder="1" applyAlignment="1" applyProtection="1">
      <alignment horizontal="center"/>
      <protection hidden="1"/>
    </xf>
    <xf numFmtId="42" fontId="4" fillId="0" borderId="69" xfId="1" applyNumberFormat="1" applyFont="1" applyFill="1" applyBorder="1" applyAlignment="1" applyProtection="1">
      <alignment horizontal="center" vertical="center"/>
      <protection hidden="1"/>
    </xf>
    <xf numFmtId="42" fontId="4" fillId="0" borderId="30" xfId="1" applyNumberFormat="1" applyFont="1" applyFill="1" applyBorder="1" applyAlignment="1" applyProtection="1">
      <alignment horizontal="center" vertical="center"/>
      <protection hidden="1"/>
    </xf>
    <xf numFmtId="42" fontId="4" fillId="0" borderId="166" xfId="1" applyNumberFormat="1" applyFont="1" applyFill="1" applyBorder="1" applyAlignment="1" applyProtection="1">
      <alignment horizontal="center" vertical="center"/>
      <protection hidden="1"/>
    </xf>
    <xf numFmtId="42" fontId="4" fillId="0" borderId="21" xfId="1" applyNumberFormat="1" applyFont="1" applyFill="1" applyBorder="1" applyAlignment="1" applyProtection="1">
      <alignment horizontal="center" vertical="center"/>
      <protection hidden="1"/>
    </xf>
    <xf numFmtId="42" fontId="4" fillId="0" borderId="70" xfId="0" applyNumberFormat="1" applyFont="1" applyFill="1" applyBorder="1" applyAlignment="1" applyProtection="1">
      <alignment horizontal="center" vertical="center"/>
      <protection hidden="1"/>
    </xf>
    <xf numFmtId="42" fontId="4" fillId="0" borderId="37" xfId="0" applyNumberFormat="1" applyFont="1" applyFill="1" applyBorder="1" applyAlignment="1" applyProtection="1">
      <alignment horizontal="center" vertical="center"/>
      <protection hidden="1"/>
    </xf>
    <xf numFmtId="42" fontId="4" fillId="0" borderId="69" xfId="0" applyNumberFormat="1" applyFont="1" applyFill="1" applyBorder="1" applyAlignment="1" applyProtection="1">
      <alignment horizontal="center" vertical="center"/>
      <protection hidden="1"/>
    </xf>
    <xf numFmtId="42" fontId="4" fillId="0" borderId="30" xfId="0" applyNumberFormat="1" applyFont="1" applyFill="1" applyBorder="1" applyAlignment="1" applyProtection="1">
      <alignment horizontal="center" vertical="center"/>
      <protection hidden="1"/>
    </xf>
    <xf numFmtId="42" fontId="4" fillId="0" borderId="167" xfId="0" applyNumberFormat="1" applyFont="1" applyFill="1" applyBorder="1" applyAlignment="1" applyProtection="1">
      <alignment horizontal="center" vertical="center"/>
      <protection hidden="1"/>
    </xf>
    <xf numFmtId="42" fontId="4" fillId="0" borderId="19" xfId="0" applyNumberFormat="1" applyFont="1" applyFill="1" applyBorder="1" applyAlignment="1" applyProtection="1">
      <alignment horizontal="center" vertical="center"/>
      <protection hidden="1"/>
    </xf>
    <xf numFmtId="42" fontId="4" fillId="0" borderId="101" xfId="0" applyNumberFormat="1" applyFont="1" applyFill="1" applyBorder="1" applyAlignment="1" applyProtection="1">
      <alignment horizontal="center" vertical="center"/>
      <protection hidden="1"/>
    </xf>
    <xf numFmtId="42" fontId="4" fillId="0" borderId="29" xfId="0" applyNumberFormat="1" applyFont="1" applyFill="1" applyBorder="1" applyAlignment="1" applyProtection="1">
      <alignment horizontal="center" vertical="center"/>
      <protection hidden="1"/>
    </xf>
    <xf numFmtId="42" fontId="4" fillId="0" borderId="166" xfId="0" applyNumberFormat="1" applyFont="1" applyFill="1" applyBorder="1" applyAlignment="1" applyProtection="1">
      <alignment horizontal="center" vertical="center"/>
      <protection hidden="1"/>
    </xf>
    <xf numFmtId="42" fontId="4" fillId="0" borderId="21" xfId="0" applyNumberFormat="1" applyFont="1" applyFill="1" applyBorder="1" applyAlignment="1" applyProtection="1">
      <alignment horizontal="center" vertical="center"/>
      <protection hidden="1"/>
    </xf>
    <xf numFmtId="43" fontId="25" fillId="6" borderId="129" xfId="0" applyNumberFormat="1" applyFont="1" applyFill="1" applyBorder="1" applyAlignment="1" applyProtection="1">
      <alignment vertical="center"/>
      <protection hidden="1"/>
    </xf>
    <xf numFmtId="42" fontId="4" fillId="0" borderId="70" xfId="1" applyNumberFormat="1" applyFont="1" applyFill="1" applyBorder="1" applyAlignment="1" applyProtection="1">
      <alignment horizontal="center" vertical="center"/>
      <protection hidden="1"/>
    </xf>
    <xf numFmtId="42" fontId="4" fillId="0" borderId="37" xfId="1" applyNumberFormat="1" applyFont="1" applyFill="1" applyBorder="1" applyAlignment="1" applyProtection="1">
      <alignment horizontal="center" vertical="center"/>
      <protection hidden="1"/>
    </xf>
  </cellXfs>
  <cellStyles count="6">
    <cellStyle name="Euro" xfId="1"/>
    <cellStyle name="Euro 2" xfId="5"/>
    <cellStyle name="Hipervínculo" xfId="2" builtinId="8"/>
    <cellStyle name="Moneda" xfId="3" builtinId="4"/>
    <cellStyle name="Normal" xfId="0" builtinId="0"/>
    <cellStyle name="Normal 2" xfId="4"/>
  </cellStyles>
  <dxfs count="2">
    <dxf>
      <fill>
        <patternFill>
          <bgColor indexed="42"/>
        </patternFill>
      </fill>
    </dxf>
    <dxf>
      <fill>
        <patternFill>
          <bgColor indexed="10"/>
        </patternFill>
      </fill>
    </dxf>
  </dxfs>
  <tableStyles count="0" defaultTableStyle="TableStyleMedium9" defaultPivotStyle="PivotStyleLight16"/>
  <colors>
    <mruColors>
      <color rgb="FFFFFFCC"/>
      <color rgb="FFFFFF99"/>
      <color rgb="FFCCFFCC"/>
      <color rgb="FF3399FF"/>
      <color rgb="FF99FFCC"/>
      <color rgb="FFFF7C8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752475</xdr:colOff>
      <xdr:row>0</xdr:row>
      <xdr:rowOff>133350</xdr:rowOff>
    </xdr:from>
    <xdr:to>
      <xdr:col>8</xdr:col>
      <xdr:colOff>190500</xdr:colOff>
      <xdr:row>26</xdr:row>
      <xdr:rowOff>76200</xdr:rowOff>
    </xdr:to>
    <xdr:pic>
      <xdr:nvPicPr>
        <xdr:cNvPr id="827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52475" y="133350"/>
          <a:ext cx="5534025" cy="415290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47.96.202.251\otri_general\COLABORATIVA\MODELOS\SOLICITUD%20RETOS%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básicas"/>
      <sheetName val="Solicitud para cumplimentar"/>
      <sheetName val="Observaciones"/>
      <sheetName val="Solicitud para imprimir"/>
      <sheetName val="Observaciones Solicitud"/>
      <sheetName val="Programación,alta,seguimiento"/>
      <sheetName val="Listados"/>
      <sheetName val="Fórmulas y cálculos"/>
      <sheetName val="Planificación contratos"/>
      <sheetName val="Registro documentación"/>
      <sheetName val="Concesión-Justificación"/>
      <sheetName val="TRABAJADOR 1"/>
      <sheetName val="TRABAJADOR 2"/>
      <sheetName val="TRABAJADOR 3"/>
      <sheetName val="TRABAJADOR 4"/>
      <sheetName val="TRABAJADOR 5"/>
      <sheetName val="TRABAJADOR 6"/>
      <sheetName val="TRABAJADOR 7"/>
      <sheetName val="TRABAJADOR 8"/>
      <sheetName val="TRABAJADOR 9"/>
      <sheetName val="TRABAJADOR 10"/>
      <sheetName val="TRABAJADOR 11"/>
      <sheetName val="TRABAJADOR 12"/>
      <sheetName val="TRABAJADOR 13"/>
      <sheetName val="TRABAJADOR 14"/>
      <sheetName val="TRABAJADOR 15"/>
      <sheetName val="TRABAJADOR 16"/>
      <sheetName val="TRABAJADOR 17"/>
      <sheetName val="TRABAJADOR 18"/>
      <sheetName val="TRABAJADOR 19"/>
      <sheetName val="TRABAJADOR 20"/>
      <sheetName val="TRABAJADOR 21"/>
      <sheetName val="TRABAJADOR 22"/>
      <sheetName val="TRABAJADOR 23"/>
      <sheetName val="TRABAJADOR 24"/>
      <sheetName val="TRABAJADOR 25"/>
      <sheetName val="TRABAJADOR 26"/>
      <sheetName val="TRABAJADOR 27"/>
      <sheetName val="TRABAJADOR 28"/>
      <sheetName val="TRABAJADOR 29"/>
      <sheetName val="TRABAJADOR 30"/>
      <sheetName val="Hoja2"/>
      <sheetName val="DOC. ESCANEADA"/>
      <sheetName val="Alertas"/>
    </sheetNames>
    <sheetDataSet>
      <sheetData sheetId="0" refreshError="1"/>
      <sheetData sheetId="1" refreshError="1">
        <row r="3">
          <cell r="B3" t="str">
            <v xml:space="preserve">AÑO CONVOCATORIA: </v>
          </cell>
          <cell r="C3">
            <v>0</v>
          </cell>
          <cell r="D3">
            <v>2017</v>
          </cell>
          <cell r="E3">
            <v>0</v>
          </cell>
          <cell r="F3" t="str">
            <v xml:space="preserve">REFERENCIA: </v>
          </cell>
          <cell r="G3">
            <v>0</v>
          </cell>
          <cell r="H3">
            <v>0</v>
          </cell>
          <cell r="I3">
            <v>0</v>
          </cell>
          <cell r="J3">
            <v>0</v>
          </cell>
          <cell r="K3">
            <v>0</v>
          </cell>
          <cell r="L3">
            <v>0</v>
          </cell>
          <cell r="M3">
            <v>0</v>
          </cell>
        </row>
        <row r="4">
          <cell r="B4">
            <v>0</v>
          </cell>
          <cell r="C4">
            <v>0</v>
          </cell>
          <cell r="D4">
            <v>0</v>
          </cell>
          <cell r="E4">
            <v>0</v>
          </cell>
          <cell r="F4">
            <v>0</v>
          </cell>
          <cell r="G4">
            <v>0</v>
          </cell>
          <cell r="H4">
            <v>0</v>
          </cell>
          <cell r="I4">
            <v>0</v>
          </cell>
          <cell r="J4">
            <v>0</v>
          </cell>
          <cell r="K4" t="str">
            <v>email:</v>
          </cell>
          <cell r="L4">
            <v>0</v>
          </cell>
          <cell r="M4">
            <v>0</v>
          </cell>
        </row>
        <row r="5">
          <cell r="B5">
            <v>0</v>
          </cell>
        </row>
        <row r="18">
          <cell r="F18">
            <v>0</v>
          </cell>
          <cell r="G18">
            <v>0</v>
          </cell>
          <cell r="H18">
            <v>0</v>
          </cell>
        </row>
        <row r="19">
          <cell r="F19">
            <v>0</v>
          </cell>
          <cell r="G19">
            <v>0</v>
          </cell>
          <cell r="H19">
            <v>0</v>
          </cell>
        </row>
        <row r="20">
          <cell r="F20">
            <v>0</v>
          </cell>
          <cell r="G20">
            <v>0</v>
          </cell>
          <cell r="H20">
            <v>0</v>
          </cell>
        </row>
        <row r="22">
          <cell r="F22">
            <v>0</v>
          </cell>
          <cell r="G22">
            <v>0</v>
          </cell>
          <cell r="H22">
            <v>0</v>
          </cell>
        </row>
        <row r="23">
          <cell r="F23">
            <v>0</v>
          </cell>
          <cell r="G23">
            <v>0</v>
          </cell>
          <cell r="H23">
            <v>0</v>
          </cell>
        </row>
        <row r="41">
          <cell r="F41">
            <v>2017</v>
          </cell>
          <cell r="G41">
            <v>2018</v>
          </cell>
          <cell r="H41">
            <v>2019</v>
          </cell>
          <cell r="I41">
            <v>2020</v>
          </cell>
        </row>
        <row r="42">
          <cell r="A42">
            <v>0</v>
          </cell>
          <cell r="B42">
            <v>0</v>
          </cell>
          <cell r="C42">
            <v>0</v>
          </cell>
          <cell r="D42">
            <v>0</v>
          </cell>
          <cell r="E42">
            <v>0</v>
          </cell>
        </row>
        <row r="43">
          <cell r="A43">
            <v>0</v>
          </cell>
          <cell r="B43">
            <v>0</v>
          </cell>
          <cell r="C43">
            <v>0</v>
          </cell>
          <cell r="D43">
            <v>0</v>
          </cell>
          <cell r="E43">
            <v>0</v>
          </cell>
        </row>
        <row r="44">
          <cell r="A44">
            <v>0</v>
          </cell>
          <cell r="B44">
            <v>0</v>
          </cell>
          <cell r="C44">
            <v>0</v>
          </cell>
          <cell r="D44">
            <v>0</v>
          </cell>
          <cell r="E44">
            <v>0</v>
          </cell>
        </row>
        <row r="45">
          <cell r="A45">
            <v>0</v>
          </cell>
          <cell r="B45">
            <v>0</v>
          </cell>
          <cell r="C45">
            <v>0</v>
          </cell>
          <cell r="D45">
            <v>0</v>
          </cell>
          <cell r="E45">
            <v>0</v>
          </cell>
        </row>
        <row r="52">
          <cell r="F52">
            <v>2017</v>
          </cell>
          <cell r="G52">
            <v>2018</v>
          </cell>
          <cell r="H52">
            <v>2019</v>
          </cell>
          <cell r="I52">
            <v>2020</v>
          </cell>
        </row>
        <row r="53">
          <cell r="A53">
            <v>0</v>
          </cell>
          <cell r="B53">
            <v>0</v>
          </cell>
          <cell r="C53">
            <v>0</v>
          </cell>
          <cell r="D53">
            <v>0</v>
          </cell>
          <cell r="E53">
            <v>0</v>
          </cell>
        </row>
        <row r="54">
          <cell r="A54">
            <v>0</v>
          </cell>
          <cell r="B54">
            <v>0</v>
          </cell>
          <cell r="C54">
            <v>0</v>
          </cell>
          <cell r="D54">
            <v>0</v>
          </cell>
          <cell r="E54">
            <v>0</v>
          </cell>
        </row>
        <row r="55">
          <cell r="A55">
            <v>0</v>
          </cell>
          <cell r="B55">
            <v>0</v>
          </cell>
          <cell r="C55">
            <v>0</v>
          </cell>
          <cell r="D55">
            <v>0</v>
          </cell>
          <cell r="E55">
            <v>0</v>
          </cell>
        </row>
        <row r="56">
          <cell r="A56">
            <v>0</v>
          </cell>
          <cell r="B56">
            <v>0</v>
          </cell>
          <cell r="C56">
            <v>0</v>
          </cell>
          <cell r="D56">
            <v>0</v>
          </cell>
          <cell r="E56">
            <v>0</v>
          </cell>
        </row>
        <row r="64">
          <cell r="A64">
            <v>0</v>
          </cell>
          <cell r="B64">
            <v>0</v>
          </cell>
          <cell r="C64">
            <v>0</v>
          </cell>
          <cell r="D64">
            <v>0</v>
          </cell>
          <cell r="E64">
            <v>0</v>
          </cell>
          <cell r="F64">
            <v>0</v>
          </cell>
          <cell r="G64">
            <v>0</v>
          </cell>
          <cell r="H64">
            <v>0</v>
          </cell>
          <cell r="I64">
            <v>0</v>
          </cell>
          <cell r="J64">
            <v>0</v>
          </cell>
        </row>
        <row r="65">
          <cell r="A65">
            <v>0</v>
          </cell>
          <cell r="B65">
            <v>0</v>
          </cell>
          <cell r="C65">
            <v>0</v>
          </cell>
          <cell r="D65">
            <v>0</v>
          </cell>
          <cell r="E65">
            <v>0</v>
          </cell>
          <cell r="F65">
            <v>0</v>
          </cell>
          <cell r="G65">
            <v>0</v>
          </cell>
          <cell r="H65">
            <v>0</v>
          </cell>
          <cell r="I65">
            <v>0</v>
          </cell>
          <cell r="J65">
            <v>0</v>
          </cell>
        </row>
        <row r="66">
          <cell r="A66">
            <v>0</v>
          </cell>
          <cell r="B66">
            <v>0</v>
          </cell>
          <cell r="C66">
            <v>0</v>
          </cell>
          <cell r="D66">
            <v>0</v>
          </cell>
          <cell r="E66">
            <v>0</v>
          </cell>
          <cell r="F66">
            <v>0</v>
          </cell>
          <cell r="G66">
            <v>0</v>
          </cell>
          <cell r="H66">
            <v>0</v>
          </cell>
          <cell r="I66">
            <v>0</v>
          </cell>
          <cell r="J66">
            <v>0</v>
          </cell>
        </row>
        <row r="67">
          <cell r="A67">
            <v>0</v>
          </cell>
          <cell r="B67">
            <v>0</v>
          </cell>
          <cell r="C67">
            <v>0</v>
          </cell>
          <cell r="D67">
            <v>0</v>
          </cell>
          <cell r="E67">
            <v>0</v>
          </cell>
          <cell r="F67">
            <v>0</v>
          </cell>
          <cell r="G67">
            <v>0</v>
          </cell>
          <cell r="H67">
            <v>0</v>
          </cell>
          <cell r="I67">
            <v>0</v>
          </cell>
          <cell r="J67">
            <v>0</v>
          </cell>
        </row>
        <row r="68">
          <cell r="A68">
            <v>0</v>
          </cell>
          <cell r="B68">
            <v>0</v>
          </cell>
          <cell r="C68">
            <v>0</v>
          </cell>
          <cell r="D68">
            <v>0</v>
          </cell>
          <cell r="E68">
            <v>0</v>
          </cell>
          <cell r="F68">
            <v>0</v>
          </cell>
          <cell r="G68">
            <v>0</v>
          </cell>
          <cell r="H68">
            <v>0</v>
          </cell>
          <cell r="I68">
            <v>0</v>
          </cell>
          <cell r="J68">
            <v>0</v>
          </cell>
        </row>
        <row r="69">
          <cell r="A69">
            <v>0</v>
          </cell>
          <cell r="B69">
            <v>0</v>
          </cell>
          <cell r="C69">
            <v>0</v>
          </cell>
          <cell r="D69">
            <v>0</v>
          </cell>
          <cell r="E69">
            <v>0</v>
          </cell>
          <cell r="F69">
            <v>0</v>
          </cell>
          <cell r="G69">
            <v>0</v>
          </cell>
          <cell r="H69">
            <v>0</v>
          </cell>
          <cell r="I69">
            <v>0</v>
          </cell>
          <cell r="J69">
            <v>0</v>
          </cell>
        </row>
        <row r="70">
          <cell r="A70">
            <v>0</v>
          </cell>
          <cell r="B70">
            <v>0</v>
          </cell>
          <cell r="C70">
            <v>0</v>
          </cell>
          <cell r="D70">
            <v>0</v>
          </cell>
          <cell r="E70">
            <v>0</v>
          </cell>
          <cell r="F70">
            <v>0</v>
          </cell>
          <cell r="G70">
            <v>0</v>
          </cell>
          <cell r="H70">
            <v>0</v>
          </cell>
          <cell r="I70">
            <v>0</v>
          </cell>
          <cell r="J70">
            <v>0</v>
          </cell>
        </row>
        <row r="77">
          <cell r="A77">
            <v>0</v>
          </cell>
          <cell r="B77">
            <v>0</v>
          </cell>
          <cell r="C77">
            <v>0</v>
          </cell>
          <cell r="D77">
            <v>0</v>
          </cell>
          <cell r="E77">
            <v>0</v>
          </cell>
          <cell r="G77">
            <v>0</v>
          </cell>
          <cell r="I77">
            <v>0</v>
          </cell>
        </row>
        <row r="78">
          <cell r="A78">
            <v>0</v>
          </cell>
          <cell r="B78">
            <v>0</v>
          </cell>
          <cell r="C78">
            <v>0</v>
          </cell>
          <cell r="D78">
            <v>0</v>
          </cell>
          <cell r="E78">
            <v>0</v>
          </cell>
          <cell r="G78">
            <v>0</v>
          </cell>
          <cell r="I78">
            <v>0</v>
          </cell>
        </row>
        <row r="79">
          <cell r="A79">
            <v>0</v>
          </cell>
          <cell r="B79">
            <v>0</v>
          </cell>
          <cell r="C79">
            <v>0</v>
          </cell>
          <cell r="D79">
            <v>0</v>
          </cell>
          <cell r="E79">
            <v>0</v>
          </cell>
          <cell r="G79">
            <v>0</v>
          </cell>
          <cell r="I79">
            <v>0</v>
          </cell>
        </row>
        <row r="80">
          <cell r="A80">
            <v>0</v>
          </cell>
          <cell r="B80">
            <v>0</v>
          </cell>
          <cell r="C80">
            <v>0</v>
          </cell>
          <cell r="D80">
            <v>0</v>
          </cell>
          <cell r="E80">
            <v>0</v>
          </cell>
          <cell r="G80">
            <v>0</v>
          </cell>
          <cell r="I80">
            <v>0</v>
          </cell>
        </row>
        <row r="81">
          <cell r="A81">
            <v>0</v>
          </cell>
          <cell r="B81">
            <v>0</v>
          </cell>
          <cell r="C81">
            <v>0</v>
          </cell>
          <cell r="D81">
            <v>0</v>
          </cell>
          <cell r="E81">
            <v>0</v>
          </cell>
          <cell r="G81">
            <v>0</v>
          </cell>
          <cell r="I81">
            <v>0</v>
          </cell>
        </row>
        <row r="82">
          <cell r="A82">
            <v>0</v>
          </cell>
          <cell r="B82">
            <v>0</v>
          </cell>
          <cell r="C82">
            <v>0</v>
          </cell>
          <cell r="D82">
            <v>0</v>
          </cell>
          <cell r="E82">
            <v>0</v>
          </cell>
          <cell r="G82">
            <v>0</v>
          </cell>
          <cell r="I82">
            <v>0</v>
          </cell>
        </row>
        <row r="83">
          <cell r="A83">
            <v>0</v>
          </cell>
          <cell r="B83">
            <v>0</v>
          </cell>
          <cell r="C83">
            <v>0</v>
          </cell>
          <cell r="D83">
            <v>0</v>
          </cell>
          <cell r="E83">
            <v>0</v>
          </cell>
          <cell r="G83">
            <v>0</v>
          </cell>
          <cell r="I83">
            <v>0</v>
          </cell>
        </row>
        <row r="84">
          <cell r="A84">
            <v>0</v>
          </cell>
          <cell r="B84">
            <v>0</v>
          </cell>
          <cell r="C84">
            <v>0</v>
          </cell>
          <cell r="D84">
            <v>0</v>
          </cell>
          <cell r="E84">
            <v>0</v>
          </cell>
          <cell r="G84">
            <v>0</v>
          </cell>
          <cell r="I84">
            <v>0</v>
          </cell>
        </row>
        <row r="85">
          <cell r="A85">
            <v>0</v>
          </cell>
          <cell r="B85">
            <v>0</v>
          </cell>
          <cell r="C85">
            <v>0</v>
          </cell>
          <cell r="D85">
            <v>0</v>
          </cell>
          <cell r="E85">
            <v>0</v>
          </cell>
          <cell r="G85">
            <v>0</v>
          </cell>
          <cell r="I85">
            <v>0</v>
          </cell>
        </row>
        <row r="86">
          <cell r="A86">
            <v>0</v>
          </cell>
          <cell r="B86">
            <v>0</v>
          </cell>
          <cell r="C86">
            <v>0</v>
          </cell>
          <cell r="D86">
            <v>0</v>
          </cell>
          <cell r="E86">
            <v>0</v>
          </cell>
          <cell r="G86">
            <v>0</v>
          </cell>
          <cell r="I86">
            <v>0</v>
          </cell>
        </row>
        <row r="87">
          <cell r="A87">
            <v>0</v>
          </cell>
          <cell r="B87">
            <v>0</v>
          </cell>
          <cell r="C87">
            <v>0</v>
          </cell>
          <cell r="D87">
            <v>0</v>
          </cell>
          <cell r="E87">
            <v>0</v>
          </cell>
          <cell r="G87">
            <v>0</v>
          </cell>
          <cell r="I87">
            <v>0</v>
          </cell>
        </row>
        <row r="88">
          <cell r="A88">
            <v>0</v>
          </cell>
          <cell r="B88">
            <v>0</v>
          </cell>
          <cell r="C88">
            <v>0</v>
          </cell>
          <cell r="D88">
            <v>0</v>
          </cell>
          <cell r="E88">
            <v>0</v>
          </cell>
          <cell r="G88">
            <v>0</v>
          </cell>
          <cell r="I88">
            <v>0</v>
          </cell>
        </row>
        <row r="89">
          <cell r="A89">
            <v>0</v>
          </cell>
          <cell r="B89">
            <v>0</v>
          </cell>
          <cell r="C89">
            <v>0</v>
          </cell>
          <cell r="D89">
            <v>0</v>
          </cell>
          <cell r="E89">
            <v>0</v>
          </cell>
          <cell r="G89">
            <v>0</v>
          </cell>
          <cell r="I89">
            <v>0</v>
          </cell>
        </row>
        <row r="90">
          <cell r="A90">
            <v>0</v>
          </cell>
          <cell r="B90">
            <v>0</v>
          </cell>
          <cell r="C90">
            <v>0</v>
          </cell>
          <cell r="D90">
            <v>0</v>
          </cell>
          <cell r="E90">
            <v>0</v>
          </cell>
          <cell r="G90">
            <v>0</v>
          </cell>
          <cell r="I90">
            <v>0</v>
          </cell>
        </row>
        <row r="97">
          <cell r="A97">
            <v>0</v>
          </cell>
          <cell r="B97">
            <v>0</v>
          </cell>
          <cell r="C97">
            <v>0</v>
          </cell>
          <cell r="D97">
            <v>0</v>
          </cell>
          <cell r="E97">
            <v>0</v>
          </cell>
          <cell r="G97">
            <v>0</v>
          </cell>
          <cell r="I97">
            <v>0</v>
          </cell>
        </row>
        <row r="98">
          <cell r="A98">
            <v>0</v>
          </cell>
          <cell r="B98">
            <v>0</v>
          </cell>
          <cell r="C98">
            <v>0</v>
          </cell>
          <cell r="D98">
            <v>0</v>
          </cell>
          <cell r="E98">
            <v>0</v>
          </cell>
          <cell r="G98">
            <v>0</v>
          </cell>
          <cell r="I98">
            <v>0</v>
          </cell>
        </row>
        <row r="99">
          <cell r="A99">
            <v>0</v>
          </cell>
          <cell r="B99">
            <v>0</v>
          </cell>
          <cell r="C99">
            <v>0</v>
          </cell>
          <cell r="D99">
            <v>0</v>
          </cell>
          <cell r="E99">
            <v>0</v>
          </cell>
          <cell r="G99">
            <v>0</v>
          </cell>
          <cell r="I99">
            <v>0</v>
          </cell>
        </row>
        <row r="100">
          <cell r="A100">
            <v>0</v>
          </cell>
          <cell r="B100">
            <v>0</v>
          </cell>
          <cell r="C100">
            <v>0</v>
          </cell>
          <cell r="D100">
            <v>0</v>
          </cell>
          <cell r="E100">
            <v>0</v>
          </cell>
          <cell r="G100">
            <v>0</v>
          </cell>
          <cell r="I100">
            <v>0</v>
          </cell>
        </row>
        <row r="101">
          <cell r="A101">
            <v>0</v>
          </cell>
          <cell r="B101">
            <v>0</v>
          </cell>
          <cell r="C101">
            <v>0</v>
          </cell>
          <cell r="D101">
            <v>0</v>
          </cell>
          <cell r="E101">
            <v>0</v>
          </cell>
          <cell r="G101">
            <v>0</v>
          </cell>
          <cell r="I101">
            <v>0</v>
          </cell>
        </row>
        <row r="102">
          <cell r="A102">
            <v>0</v>
          </cell>
          <cell r="B102">
            <v>0</v>
          </cell>
          <cell r="C102">
            <v>0</v>
          </cell>
          <cell r="D102">
            <v>0</v>
          </cell>
          <cell r="E102">
            <v>0</v>
          </cell>
          <cell r="G102">
            <v>0</v>
          </cell>
          <cell r="I102">
            <v>0</v>
          </cell>
        </row>
        <row r="103">
          <cell r="A103">
            <v>0</v>
          </cell>
          <cell r="B103">
            <v>0</v>
          </cell>
          <cell r="C103">
            <v>0</v>
          </cell>
          <cell r="D103">
            <v>0</v>
          </cell>
          <cell r="E103">
            <v>0</v>
          </cell>
          <cell r="G103">
            <v>0</v>
          </cell>
          <cell r="I103">
            <v>0</v>
          </cell>
        </row>
        <row r="104">
          <cell r="A104">
            <v>0</v>
          </cell>
          <cell r="B104">
            <v>0</v>
          </cell>
          <cell r="C104">
            <v>0</v>
          </cell>
          <cell r="D104">
            <v>0</v>
          </cell>
          <cell r="E104">
            <v>0</v>
          </cell>
          <cell r="G104">
            <v>0</v>
          </cell>
          <cell r="I104">
            <v>0</v>
          </cell>
        </row>
        <row r="105">
          <cell r="A105">
            <v>0</v>
          </cell>
          <cell r="B105">
            <v>0</v>
          </cell>
          <cell r="C105">
            <v>0</v>
          </cell>
          <cell r="D105">
            <v>0</v>
          </cell>
          <cell r="E105">
            <v>0</v>
          </cell>
          <cell r="G105">
            <v>0</v>
          </cell>
          <cell r="I105">
            <v>0</v>
          </cell>
        </row>
        <row r="106">
          <cell r="A106">
            <v>0</v>
          </cell>
          <cell r="B106">
            <v>0</v>
          </cell>
          <cell r="C106">
            <v>0</v>
          </cell>
          <cell r="D106">
            <v>0</v>
          </cell>
          <cell r="E106">
            <v>0</v>
          </cell>
          <cell r="G106">
            <v>0</v>
          </cell>
          <cell r="I106">
            <v>0</v>
          </cell>
        </row>
        <row r="107">
          <cell r="A107">
            <v>0</v>
          </cell>
          <cell r="B107">
            <v>0</v>
          </cell>
          <cell r="C107">
            <v>0</v>
          </cell>
          <cell r="D107">
            <v>0</v>
          </cell>
          <cell r="E107">
            <v>0</v>
          </cell>
          <cell r="G107">
            <v>0</v>
          </cell>
          <cell r="I107">
            <v>0</v>
          </cell>
        </row>
        <row r="108">
          <cell r="A108">
            <v>0</v>
          </cell>
          <cell r="B108">
            <v>0</v>
          </cell>
          <cell r="C108">
            <v>0</v>
          </cell>
          <cell r="D108">
            <v>0</v>
          </cell>
          <cell r="E108">
            <v>0</v>
          </cell>
          <cell r="G108">
            <v>0</v>
          </cell>
          <cell r="I108">
            <v>0</v>
          </cell>
        </row>
        <row r="109">
          <cell r="A109">
            <v>0</v>
          </cell>
          <cell r="B109">
            <v>0</v>
          </cell>
          <cell r="C109">
            <v>0</v>
          </cell>
          <cell r="D109">
            <v>0</v>
          </cell>
          <cell r="E109">
            <v>0</v>
          </cell>
          <cell r="G109">
            <v>0</v>
          </cell>
          <cell r="I109">
            <v>0</v>
          </cell>
        </row>
        <row r="110">
          <cell r="A110">
            <v>0</v>
          </cell>
          <cell r="B110">
            <v>0</v>
          </cell>
          <cell r="C110">
            <v>0</v>
          </cell>
          <cell r="D110">
            <v>0</v>
          </cell>
          <cell r="E110">
            <v>0</v>
          </cell>
          <cell r="G110">
            <v>0</v>
          </cell>
          <cell r="I110">
            <v>0</v>
          </cell>
        </row>
        <row r="111">
          <cell r="A111">
            <v>0</v>
          </cell>
          <cell r="B111">
            <v>0</v>
          </cell>
          <cell r="C111">
            <v>0</v>
          </cell>
          <cell r="D111">
            <v>0</v>
          </cell>
          <cell r="E111">
            <v>0</v>
          </cell>
          <cell r="G111">
            <v>0</v>
          </cell>
          <cell r="I111">
            <v>0</v>
          </cell>
        </row>
        <row r="120">
          <cell r="A120">
            <v>0</v>
          </cell>
          <cell r="B120">
            <v>0</v>
          </cell>
          <cell r="C120">
            <v>0</v>
          </cell>
          <cell r="D120">
            <v>0</v>
          </cell>
          <cell r="G120">
            <v>0</v>
          </cell>
          <cell r="H120">
            <v>0</v>
          </cell>
          <cell r="I120">
            <v>0</v>
          </cell>
          <cell r="J120">
            <v>0</v>
          </cell>
        </row>
        <row r="121">
          <cell r="A121">
            <v>0</v>
          </cell>
          <cell r="B121">
            <v>0</v>
          </cell>
          <cell r="C121">
            <v>0</v>
          </cell>
          <cell r="D121">
            <v>0</v>
          </cell>
          <cell r="G121">
            <v>0</v>
          </cell>
          <cell r="H121">
            <v>0</v>
          </cell>
          <cell r="I121">
            <v>0</v>
          </cell>
          <cell r="J121">
            <v>0</v>
          </cell>
        </row>
        <row r="122">
          <cell r="A122">
            <v>0</v>
          </cell>
          <cell r="B122">
            <v>0</v>
          </cell>
          <cell r="C122">
            <v>0</v>
          </cell>
          <cell r="D122">
            <v>0</v>
          </cell>
          <cell r="G122">
            <v>0</v>
          </cell>
          <cell r="H122">
            <v>0</v>
          </cell>
          <cell r="I122">
            <v>0</v>
          </cell>
          <cell r="J122">
            <v>0</v>
          </cell>
        </row>
        <row r="123">
          <cell r="A123">
            <v>0</v>
          </cell>
          <cell r="B123">
            <v>0</v>
          </cell>
          <cell r="C123">
            <v>0</v>
          </cell>
          <cell r="D123">
            <v>0</v>
          </cell>
          <cell r="G123">
            <v>0</v>
          </cell>
          <cell r="H123">
            <v>0</v>
          </cell>
          <cell r="I123">
            <v>0</v>
          </cell>
          <cell r="J123">
            <v>0</v>
          </cell>
        </row>
        <row r="124">
          <cell r="A124">
            <v>0</v>
          </cell>
          <cell r="B124">
            <v>0</v>
          </cell>
          <cell r="C124">
            <v>0</v>
          </cell>
          <cell r="D124">
            <v>0</v>
          </cell>
          <cell r="G124">
            <v>0</v>
          </cell>
          <cell r="H124">
            <v>0</v>
          </cell>
          <cell r="I124">
            <v>0</v>
          </cell>
          <cell r="J124">
            <v>0</v>
          </cell>
        </row>
        <row r="125">
          <cell r="A125">
            <v>0</v>
          </cell>
          <cell r="B125">
            <v>0</v>
          </cell>
          <cell r="C125">
            <v>0</v>
          </cell>
          <cell r="D125">
            <v>0</v>
          </cell>
          <cell r="G125">
            <v>0</v>
          </cell>
          <cell r="H125">
            <v>0</v>
          </cell>
          <cell r="I125">
            <v>0</v>
          </cell>
          <cell r="J125">
            <v>0</v>
          </cell>
        </row>
        <row r="131">
          <cell r="A131" t="str">
            <v>Auditoria de cuentas</v>
          </cell>
          <cell r="B131">
            <v>0</v>
          </cell>
          <cell r="C131">
            <v>0</v>
          </cell>
          <cell r="D131">
            <v>0</v>
          </cell>
          <cell r="E131">
            <v>0</v>
          </cell>
          <cell r="F131">
            <v>0</v>
          </cell>
          <cell r="G131">
            <v>1200</v>
          </cell>
          <cell r="H131">
            <v>1200</v>
          </cell>
          <cell r="I131">
            <v>1200</v>
          </cell>
          <cell r="J131">
            <v>1200</v>
          </cell>
        </row>
        <row r="132">
          <cell r="A132">
            <v>0</v>
          </cell>
          <cell r="B132">
            <v>0</v>
          </cell>
          <cell r="C132">
            <v>0</v>
          </cell>
          <cell r="D132">
            <v>0</v>
          </cell>
          <cell r="E132">
            <v>0</v>
          </cell>
          <cell r="F132">
            <v>0</v>
          </cell>
          <cell r="G132">
            <v>0</v>
          </cell>
          <cell r="H132">
            <v>0</v>
          </cell>
          <cell r="I132">
            <v>0</v>
          </cell>
          <cell r="J132">
            <v>0</v>
          </cell>
        </row>
        <row r="133">
          <cell r="A133">
            <v>0</v>
          </cell>
          <cell r="B133">
            <v>0</v>
          </cell>
          <cell r="C133">
            <v>0</v>
          </cell>
          <cell r="D133">
            <v>0</v>
          </cell>
          <cell r="E133">
            <v>0</v>
          </cell>
          <cell r="F133">
            <v>0</v>
          </cell>
          <cell r="G133">
            <v>0</v>
          </cell>
          <cell r="H133">
            <v>0</v>
          </cell>
          <cell r="I133">
            <v>0</v>
          </cell>
          <cell r="J133">
            <v>0</v>
          </cell>
        </row>
        <row r="134">
          <cell r="A134">
            <v>0</v>
          </cell>
          <cell r="B134">
            <v>0</v>
          </cell>
          <cell r="C134">
            <v>0</v>
          </cell>
          <cell r="D134">
            <v>0</v>
          </cell>
          <cell r="E134">
            <v>0</v>
          </cell>
          <cell r="F134">
            <v>0</v>
          </cell>
          <cell r="G134">
            <v>0</v>
          </cell>
          <cell r="H134">
            <v>0</v>
          </cell>
          <cell r="I134">
            <v>0</v>
          </cell>
          <cell r="J134">
            <v>0</v>
          </cell>
        </row>
        <row r="135">
          <cell r="A135">
            <v>0</v>
          </cell>
          <cell r="B135">
            <v>0</v>
          </cell>
          <cell r="C135">
            <v>0</v>
          </cell>
          <cell r="D135">
            <v>0</v>
          </cell>
          <cell r="E135">
            <v>0</v>
          </cell>
          <cell r="F135">
            <v>0</v>
          </cell>
          <cell r="G135">
            <v>0</v>
          </cell>
          <cell r="H135">
            <v>0</v>
          </cell>
          <cell r="I135">
            <v>0</v>
          </cell>
          <cell r="J135">
            <v>0</v>
          </cell>
        </row>
        <row r="136">
          <cell r="A136">
            <v>0</v>
          </cell>
          <cell r="B136">
            <v>0</v>
          </cell>
          <cell r="C136">
            <v>0</v>
          </cell>
          <cell r="D136">
            <v>0</v>
          </cell>
          <cell r="E136">
            <v>0</v>
          </cell>
          <cell r="F136">
            <v>0</v>
          </cell>
          <cell r="G136">
            <v>0</v>
          </cell>
          <cell r="H136">
            <v>0</v>
          </cell>
          <cell r="I136">
            <v>0</v>
          </cell>
          <cell r="J136">
            <v>0</v>
          </cell>
        </row>
        <row r="137">
          <cell r="A137">
            <v>0</v>
          </cell>
          <cell r="B137">
            <v>0</v>
          </cell>
          <cell r="C137">
            <v>0</v>
          </cell>
          <cell r="D137">
            <v>0</v>
          </cell>
          <cell r="E137">
            <v>0</v>
          </cell>
          <cell r="F137">
            <v>0</v>
          </cell>
          <cell r="G137">
            <v>0</v>
          </cell>
          <cell r="H137">
            <v>0</v>
          </cell>
          <cell r="I137">
            <v>0</v>
          </cell>
          <cell r="J137">
            <v>0</v>
          </cell>
        </row>
        <row r="138">
          <cell r="A138">
            <v>0</v>
          </cell>
          <cell r="B138">
            <v>0</v>
          </cell>
          <cell r="C138">
            <v>0</v>
          </cell>
          <cell r="D138">
            <v>0</v>
          </cell>
          <cell r="E138">
            <v>0</v>
          </cell>
          <cell r="F138">
            <v>0</v>
          </cell>
          <cell r="G138">
            <v>0</v>
          </cell>
          <cell r="H138">
            <v>0</v>
          </cell>
          <cell r="I138">
            <v>0</v>
          </cell>
          <cell r="J138">
            <v>0</v>
          </cell>
        </row>
        <row r="145">
          <cell r="F145" t="str">
            <v>NO</v>
          </cell>
          <cell r="G145">
            <v>0</v>
          </cell>
          <cell r="H145">
            <v>0</v>
          </cell>
          <cell r="I145">
            <v>0</v>
          </cell>
          <cell r="J145">
            <v>0</v>
          </cell>
        </row>
        <row r="146">
          <cell r="F146" t="str">
            <v>NO</v>
          </cell>
          <cell r="G146">
            <v>0</v>
          </cell>
          <cell r="H146">
            <v>0</v>
          </cell>
          <cell r="I146">
            <v>0</v>
          </cell>
          <cell r="J146">
            <v>0</v>
          </cell>
        </row>
        <row r="147">
          <cell r="F147" t="str">
            <v>NO</v>
          </cell>
          <cell r="G147">
            <v>0</v>
          </cell>
          <cell r="H147">
            <v>0</v>
          </cell>
          <cell r="I147">
            <v>0</v>
          </cell>
          <cell r="J147">
            <v>0</v>
          </cell>
        </row>
        <row r="148">
          <cell r="F148" t="str">
            <v>NO</v>
          </cell>
          <cell r="G148">
            <v>0</v>
          </cell>
          <cell r="H148">
            <v>0</v>
          </cell>
          <cell r="I148">
            <v>0</v>
          </cell>
          <cell r="J148">
            <v>0</v>
          </cell>
        </row>
        <row r="149">
          <cell r="F149" t="str">
            <v>NO</v>
          </cell>
          <cell r="G149">
            <v>0</v>
          </cell>
          <cell r="H149">
            <v>0</v>
          </cell>
          <cell r="I149">
            <v>0</v>
          </cell>
          <cell r="J149">
            <v>0</v>
          </cell>
        </row>
        <row r="150">
          <cell r="F150" t="str">
            <v>NO</v>
          </cell>
          <cell r="G150">
            <v>0</v>
          </cell>
          <cell r="H150">
            <v>0</v>
          </cell>
          <cell r="I150">
            <v>0</v>
          </cell>
          <cell r="J150">
            <v>0</v>
          </cell>
        </row>
        <row r="151">
          <cell r="F151" t="str">
            <v>NO</v>
          </cell>
          <cell r="G151">
            <v>0</v>
          </cell>
          <cell r="H151">
            <v>0</v>
          </cell>
          <cell r="I151">
            <v>0</v>
          </cell>
          <cell r="J151">
            <v>0</v>
          </cell>
        </row>
        <row r="152">
          <cell r="F152" t="str">
            <v>NO</v>
          </cell>
          <cell r="G152">
            <v>0</v>
          </cell>
          <cell r="H152">
            <v>0</v>
          </cell>
          <cell r="I152">
            <v>0</v>
          </cell>
          <cell r="J152">
            <v>0</v>
          </cell>
        </row>
        <row r="157">
          <cell r="A157">
            <v>0</v>
          </cell>
          <cell r="B157">
            <v>0</v>
          </cell>
          <cell r="C157">
            <v>0</v>
          </cell>
          <cell r="D157">
            <v>0</v>
          </cell>
          <cell r="E157">
            <v>0</v>
          </cell>
          <cell r="F157">
            <v>0</v>
          </cell>
          <cell r="G157">
            <v>0</v>
          </cell>
          <cell r="H157">
            <v>0</v>
          </cell>
          <cell r="I157">
            <v>0</v>
          </cell>
          <cell r="J157">
            <v>0</v>
          </cell>
          <cell r="K157">
            <v>0</v>
          </cell>
          <cell r="L157">
            <v>0</v>
          </cell>
          <cell r="M157">
            <v>0</v>
          </cell>
        </row>
        <row r="158">
          <cell r="A158">
            <v>0</v>
          </cell>
          <cell r="B158">
            <v>0</v>
          </cell>
          <cell r="C158">
            <v>0</v>
          </cell>
          <cell r="D158">
            <v>0</v>
          </cell>
          <cell r="E158">
            <v>0</v>
          </cell>
          <cell r="F158">
            <v>0</v>
          </cell>
          <cell r="G158">
            <v>0</v>
          </cell>
          <cell r="H158">
            <v>0</v>
          </cell>
          <cell r="I158">
            <v>0</v>
          </cell>
          <cell r="J158">
            <v>0</v>
          </cell>
          <cell r="K158">
            <v>0</v>
          </cell>
          <cell r="L158">
            <v>0</v>
          </cell>
          <cell r="M158">
            <v>0</v>
          </cell>
        </row>
        <row r="159">
          <cell r="A159">
            <v>0</v>
          </cell>
          <cell r="B159">
            <v>0</v>
          </cell>
          <cell r="C159">
            <v>0</v>
          </cell>
          <cell r="D159">
            <v>0</v>
          </cell>
          <cell r="E159">
            <v>0</v>
          </cell>
          <cell r="F159">
            <v>0</v>
          </cell>
          <cell r="G159">
            <v>0</v>
          </cell>
          <cell r="H159">
            <v>0</v>
          </cell>
          <cell r="I159">
            <v>0</v>
          </cell>
          <cell r="J159">
            <v>0</v>
          </cell>
          <cell r="K159">
            <v>0</v>
          </cell>
          <cell r="L159">
            <v>0</v>
          </cell>
          <cell r="M159">
            <v>0</v>
          </cell>
        </row>
        <row r="160">
          <cell r="A160">
            <v>0</v>
          </cell>
          <cell r="B160">
            <v>0</v>
          </cell>
          <cell r="C160">
            <v>0</v>
          </cell>
          <cell r="D160">
            <v>0</v>
          </cell>
          <cell r="E160">
            <v>0</v>
          </cell>
          <cell r="F160">
            <v>0</v>
          </cell>
          <cell r="G160">
            <v>0</v>
          </cell>
          <cell r="H160">
            <v>0</v>
          </cell>
          <cell r="I160">
            <v>0</v>
          </cell>
          <cell r="J160">
            <v>0</v>
          </cell>
          <cell r="K160">
            <v>0</v>
          </cell>
          <cell r="L160">
            <v>0</v>
          </cell>
          <cell r="M160">
            <v>0</v>
          </cell>
        </row>
        <row r="161">
          <cell r="A161">
            <v>0</v>
          </cell>
          <cell r="B161">
            <v>0</v>
          </cell>
          <cell r="C161">
            <v>0</v>
          </cell>
          <cell r="D161">
            <v>0</v>
          </cell>
          <cell r="E161">
            <v>0</v>
          </cell>
          <cell r="F161">
            <v>0</v>
          </cell>
          <cell r="G161">
            <v>0</v>
          </cell>
          <cell r="H161">
            <v>0</v>
          </cell>
          <cell r="I161">
            <v>0</v>
          </cell>
          <cell r="J161">
            <v>0</v>
          </cell>
          <cell r="K161">
            <v>0</v>
          </cell>
          <cell r="L161">
            <v>0</v>
          </cell>
          <cell r="M161">
            <v>0</v>
          </cell>
        </row>
        <row r="162">
          <cell r="A162">
            <v>0</v>
          </cell>
          <cell r="B162">
            <v>0</v>
          </cell>
          <cell r="C162">
            <v>0</v>
          </cell>
          <cell r="D162">
            <v>0</v>
          </cell>
          <cell r="E162">
            <v>0</v>
          </cell>
          <cell r="F162">
            <v>0</v>
          </cell>
          <cell r="G162">
            <v>0</v>
          </cell>
          <cell r="H162">
            <v>0</v>
          </cell>
          <cell r="I162">
            <v>0</v>
          </cell>
          <cell r="J162">
            <v>0</v>
          </cell>
          <cell r="K162">
            <v>0</v>
          </cell>
          <cell r="L162">
            <v>0</v>
          </cell>
          <cell r="M162">
            <v>0</v>
          </cell>
        </row>
        <row r="163">
          <cell r="A163">
            <v>0</v>
          </cell>
          <cell r="B163">
            <v>0</v>
          </cell>
          <cell r="C163">
            <v>0</v>
          </cell>
          <cell r="D163">
            <v>0</v>
          </cell>
          <cell r="E163">
            <v>0</v>
          </cell>
          <cell r="F163">
            <v>0</v>
          </cell>
          <cell r="G163">
            <v>0</v>
          </cell>
          <cell r="H163">
            <v>0</v>
          </cell>
          <cell r="I163">
            <v>0</v>
          </cell>
          <cell r="J163">
            <v>0</v>
          </cell>
          <cell r="K163">
            <v>0</v>
          </cell>
          <cell r="L163">
            <v>0</v>
          </cell>
          <cell r="M163">
            <v>0</v>
          </cell>
        </row>
        <row r="164">
          <cell r="A164">
            <v>0</v>
          </cell>
          <cell r="B164">
            <v>0</v>
          </cell>
          <cell r="C164">
            <v>0</v>
          </cell>
          <cell r="D164">
            <v>0</v>
          </cell>
          <cell r="E164">
            <v>0</v>
          </cell>
          <cell r="F164">
            <v>0</v>
          </cell>
          <cell r="G164">
            <v>0</v>
          </cell>
          <cell r="H164">
            <v>0</v>
          </cell>
          <cell r="I164">
            <v>0</v>
          </cell>
          <cell r="J164">
            <v>0</v>
          </cell>
          <cell r="K164">
            <v>0</v>
          </cell>
          <cell r="L164">
            <v>0</v>
          </cell>
          <cell r="M164">
            <v>0</v>
          </cell>
        </row>
        <row r="165">
          <cell r="A165">
            <v>0</v>
          </cell>
          <cell r="B165">
            <v>0</v>
          </cell>
          <cell r="C165">
            <v>0</v>
          </cell>
          <cell r="D165">
            <v>0</v>
          </cell>
          <cell r="E165">
            <v>0</v>
          </cell>
          <cell r="F165">
            <v>0</v>
          </cell>
          <cell r="G165">
            <v>0</v>
          </cell>
          <cell r="H165">
            <v>0</v>
          </cell>
          <cell r="I165">
            <v>0</v>
          </cell>
          <cell r="J165">
            <v>0</v>
          </cell>
          <cell r="K165">
            <v>0</v>
          </cell>
          <cell r="L165">
            <v>0</v>
          </cell>
          <cell r="M165">
            <v>0</v>
          </cell>
        </row>
        <row r="166">
          <cell r="A166">
            <v>0</v>
          </cell>
          <cell r="B166">
            <v>0</v>
          </cell>
          <cell r="C166">
            <v>0</v>
          </cell>
          <cell r="D166">
            <v>0</v>
          </cell>
          <cell r="E166">
            <v>0</v>
          </cell>
          <cell r="F166">
            <v>0</v>
          </cell>
          <cell r="G166">
            <v>0</v>
          </cell>
          <cell r="H166">
            <v>0</v>
          </cell>
          <cell r="I166">
            <v>0</v>
          </cell>
          <cell r="J166">
            <v>0</v>
          </cell>
          <cell r="K166">
            <v>0</v>
          </cell>
          <cell r="L166">
            <v>0</v>
          </cell>
          <cell r="M166">
            <v>0</v>
          </cell>
        </row>
        <row r="167">
          <cell r="A167">
            <v>0</v>
          </cell>
          <cell r="B167">
            <v>0</v>
          </cell>
          <cell r="C167">
            <v>0</v>
          </cell>
          <cell r="D167">
            <v>0</v>
          </cell>
          <cell r="E167">
            <v>0</v>
          </cell>
          <cell r="F167">
            <v>0</v>
          </cell>
          <cell r="G167">
            <v>0</v>
          </cell>
          <cell r="H167">
            <v>0</v>
          </cell>
          <cell r="I167">
            <v>0</v>
          </cell>
          <cell r="J167">
            <v>0</v>
          </cell>
          <cell r="K167">
            <v>0</v>
          </cell>
          <cell r="L167">
            <v>0</v>
          </cell>
          <cell r="M167">
            <v>0</v>
          </cell>
        </row>
        <row r="168">
          <cell r="A168">
            <v>0</v>
          </cell>
          <cell r="B168">
            <v>0</v>
          </cell>
          <cell r="C168">
            <v>0</v>
          </cell>
          <cell r="D168">
            <v>0</v>
          </cell>
          <cell r="E168">
            <v>0</v>
          </cell>
          <cell r="F168">
            <v>0</v>
          </cell>
          <cell r="G168">
            <v>0</v>
          </cell>
          <cell r="H168">
            <v>0</v>
          </cell>
          <cell r="I168">
            <v>0</v>
          </cell>
          <cell r="J168">
            <v>0</v>
          </cell>
          <cell r="K168">
            <v>0</v>
          </cell>
          <cell r="L168">
            <v>0</v>
          </cell>
          <cell r="M168">
            <v>0</v>
          </cell>
        </row>
        <row r="169">
          <cell r="A169">
            <v>0</v>
          </cell>
          <cell r="B169">
            <v>0</v>
          </cell>
          <cell r="C169">
            <v>0</v>
          </cell>
          <cell r="D169">
            <v>0</v>
          </cell>
          <cell r="E169">
            <v>0</v>
          </cell>
          <cell r="F169">
            <v>0</v>
          </cell>
          <cell r="G169">
            <v>0</v>
          </cell>
          <cell r="H169">
            <v>0</v>
          </cell>
          <cell r="I169">
            <v>0</v>
          </cell>
          <cell r="J169">
            <v>0</v>
          </cell>
          <cell r="K169">
            <v>0</v>
          </cell>
          <cell r="L169">
            <v>0</v>
          </cell>
          <cell r="M169">
            <v>0</v>
          </cell>
        </row>
        <row r="170">
          <cell r="A170">
            <v>0</v>
          </cell>
          <cell r="B170">
            <v>0</v>
          </cell>
          <cell r="C170">
            <v>0</v>
          </cell>
          <cell r="D170">
            <v>0</v>
          </cell>
          <cell r="E170">
            <v>0</v>
          </cell>
          <cell r="F170">
            <v>0</v>
          </cell>
          <cell r="G170">
            <v>0</v>
          </cell>
          <cell r="H170">
            <v>0</v>
          </cell>
          <cell r="I170">
            <v>0</v>
          </cell>
          <cell r="J170">
            <v>0</v>
          </cell>
          <cell r="K170">
            <v>0</v>
          </cell>
          <cell r="L170">
            <v>0</v>
          </cell>
          <cell r="M170">
            <v>0</v>
          </cell>
        </row>
        <row r="171">
          <cell r="A171">
            <v>0</v>
          </cell>
          <cell r="B171">
            <v>0</v>
          </cell>
          <cell r="C171">
            <v>0</v>
          </cell>
          <cell r="D171">
            <v>0</v>
          </cell>
          <cell r="E171">
            <v>0</v>
          </cell>
          <cell r="F171">
            <v>0</v>
          </cell>
          <cell r="G171">
            <v>0</v>
          </cell>
          <cell r="H171">
            <v>0</v>
          </cell>
          <cell r="I171">
            <v>0</v>
          </cell>
          <cell r="J171">
            <v>0</v>
          </cell>
          <cell r="K171">
            <v>0</v>
          </cell>
          <cell r="L171">
            <v>0</v>
          </cell>
          <cell r="M171">
            <v>0</v>
          </cell>
        </row>
        <row r="172">
          <cell r="A172">
            <v>0</v>
          </cell>
          <cell r="B172">
            <v>0</v>
          </cell>
          <cell r="C172">
            <v>0</v>
          </cell>
          <cell r="D172">
            <v>0</v>
          </cell>
          <cell r="E172">
            <v>0</v>
          </cell>
          <cell r="F172">
            <v>0</v>
          </cell>
          <cell r="G172">
            <v>0</v>
          </cell>
          <cell r="H172">
            <v>0</v>
          </cell>
          <cell r="I172">
            <v>0</v>
          </cell>
          <cell r="J172">
            <v>0</v>
          </cell>
          <cell r="K172">
            <v>0</v>
          </cell>
          <cell r="L172">
            <v>0</v>
          </cell>
          <cell r="M172">
            <v>0</v>
          </cell>
        </row>
        <row r="173">
          <cell r="A173">
            <v>0</v>
          </cell>
          <cell r="B173">
            <v>0</v>
          </cell>
          <cell r="C173">
            <v>0</v>
          </cell>
          <cell r="D173">
            <v>0</v>
          </cell>
          <cell r="E173">
            <v>0</v>
          </cell>
          <cell r="F173">
            <v>0</v>
          </cell>
          <cell r="G173">
            <v>0</v>
          </cell>
          <cell r="H173">
            <v>0</v>
          </cell>
          <cell r="I173">
            <v>0</v>
          </cell>
          <cell r="J173">
            <v>0</v>
          </cell>
          <cell r="K173">
            <v>0</v>
          </cell>
          <cell r="L173">
            <v>0</v>
          </cell>
          <cell r="M173">
            <v>0</v>
          </cell>
        </row>
        <row r="174">
          <cell r="A174">
            <v>0</v>
          </cell>
          <cell r="B174">
            <v>0</v>
          </cell>
          <cell r="C174">
            <v>0</v>
          </cell>
          <cell r="D174">
            <v>0</v>
          </cell>
          <cell r="E174">
            <v>0</v>
          </cell>
          <cell r="F174">
            <v>0</v>
          </cell>
          <cell r="G174">
            <v>0</v>
          </cell>
          <cell r="H174">
            <v>0</v>
          </cell>
          <cell r="I174">
            <v>0</v>
          </cell>
          <cell r="J174">
            <v>0</v>
          </cell>
          <cell r="K174">
            <v>0</v>
          </cell>
          <cell r="L174">
            <v>0</v>
          </cell>
          <cell r="M174">
            <v>0</v>
          </cell>
        </row>
        <row r="175">
          <cell r="A175">
            <v>0</v>
          </cell>
          <cell r="B175">
            <v>0</v>
          </cell>
          <cell r="C175">
            <v>0</v>
          </cell>
          <cell r="D175">
            <v>0</v>
          </cell>
          <cell r="E175">
            <v>0</v>
          </cell>
          <cell r="F175">
            <v>0</v>
          </cell>
          <cell r="G175">
            <v>0</v>
          </cell>
          <cell r="H175">
            <v>0</v>
          </cell>
          <cell r="I175">
            <v>0</v>
          </cell>
          <cell r="J175">
            <v>0</v>
          </cell>
          <cell r="K175">
            <v>0</v>
          </cell>
          <cell r="L175">
            <v>0</v>
          </cell>
          <cell r="M175">
            <v>0</v>
          </cell>
        </row>
        <row r="176">
          <cell r="A176">
            <v>0</v>
          </cell>
          <cell r="B176">
            <v>0</v>
          </cell>
          <cell r="C176">
            <v>0</v>
          </cell>
          <cell r="D176">
            <v>0</v>
          </cell>
          <cell r="E176">
            <v>0</v>
          </cell>
          <cell r="F176">
            <v>0</v>
          </cell>
          <cell r="G176">
            <v>0</v>
          </cell>
          <cell r="H176">
            <v>0</v>
          </cell>
          <cell r="I176">
            <v>0</v>
          </cell>
          <cell r="J176">
            <v>0</v>
          </cell>
          <cell r="K176">
            <v>0</v>
          </cell>
          <cell r="L176">
            <v>0</v>
          </cell>
          <cell r="M176">
            <v>0</v>
          </cell>
        </row>
        <row r="181">
          <cell r="A181">
            <v>0</v>
          </cell>
          <cell r="B181">
            <v>0</v>
          </cell>
          <cell r="C181">
            <v>0</v>
          </cell>
          <cell r="D181">
            <v>0</v>
          </cell>
          <cell r="E181">
            <v>0</v>
          </cell>
          <cell r="F181">
            <v>0</v>
          </cell>
          <cell r="G181">
            <v>0</v>
          </cell>
          <cell r="H181">
            <v>0</v>
          </cell>
          <cell r="I181">
            <v>0</v>
          </cell>
          <cell r="J181">
            <v>0</v>
          </cell>
          <cell r="K181">
            <v>0</v>
          </cell>
          <cell r="L181">
            <v>0</v>
          </cell>
          <cell r="M181">
            <v>0</v>
          </cell>
        </row>
        <row r="182">
          <cell r="A182">
            <v>0</v>
          </cell>
          <cell r="B182">
            <v>0</v>
          </cell>
          <cell r="C182">
            <v>0</v>
          </cell>
          <cell r="D182">
            <v>0</v>
          </cell>
          <cell r="E182">
            <v>0</v>
          </cell>
          <cell r="F182">
            <v>0</v>
          </cell>
          <cell r="G182">
            <v>0</v>
          </cell>
          <cell r="H182">
            <v>0</v>
          </cell>
          <cell r="I182">
            <v>0</v>
          </cell>
          <cell r="J182">
            <v>0</v>
          </cell>
          <cell r="K182">
            <v>0</v>
          </cell>
          <cell r="L182">
            <v>0</v>
          </cell>
          <cell r="M182">
            <v>0</v>
          </cell>
        </row>
        <row r="183">
          <cell r="A183">
            <v>0</v>
          </cell>
          <cell r="B183">
            <v>0</v>
          </cell>
          <cell r="C183">
            <v>0</v>
          </cell>
          <cell r="D183">
            <v>0</v>
          </cell>
          <cell r="E183">
            <v>0</v>
          </cell>
          <cell r="F183">
            <v>0</v>
          </cell>
          <cell r="G183">
            <v>0</v>
          </cell>
          <cell r="H183">
            <v>0</v>
          </cell>
          <cell r="I183">
            <v>0</v>
          </cell>
          <cell r="J183">
            <v>0</v>
          </cell>
          <cell r="K183">
            <v>0</v>
          </cell>
          <cell r="L183">
            <v>0</v>
          </cell>
          <cell r="M183">
            <v>0</v>
          </cell>
        </row>
        <row r="184">
          <cell r="A184">
            <v>0</v>
          </cell>
          <cell r="B184">
            <v>0</v>
          </cell>
          <cell r="C184">
            <v>0</v>
          </cell>
          <cell r="D184">
            <v>0</v>
          </cell>
          <cell r="E184">
            <v>0</v>
          </cell>
          <cell r="F184">
            <v>0</v>
          </cell>
          <cell r="G184">
            <v>0</v>
          </cell>
          <cell r="H184">
            <v>0</v>
          </cell>
          <cell r="I184">
            <v>0</v>
          </cell>
          <cell r="J184">
            <v>0</v>
          </cell>
          <cell r="K184">
            <v>0</v>
          </cell>
          <cell r="L184">
            <v>0</v>
          </cell>
          <cell r="M184">
            <v>0</v>
          </cell>
        </row>
      </sheetData>
      <sheetData sheetId="2" refreshError="1"/>
      <sheetData sheetId="3" refreshError="1"/>
      <sheetData sheetId="4" refreshError="1"/>
      <sheetData sheetId="5" refreshError="1"/>
      <sheetData sheetId="6" refreshError="1">
        <row r="1">
          <cell r="A1" t="str">
            <v>ALGEBRA</v>
          </cell>
          <cell r="C1" t="str">
            <v>AN. GEOGRAFICO REG. Y GEOGRAFIA FISICA</v>
          </cell>
          <cell r="E1" t="str">
            <v>E.E.P.MEDIC.ED.F.DEPORTE</v>
          </cell>
          <cell r="I1" t="str">
            <v>COMPRA</v>
          </cell>
          <cell r="K1" t="str">
            <v>DOCTOR</v>
          </cell>
          <cell r="O1" t="str">
            <v>Costes de generación de patentes</v>
          </cell>
          <cell r="S1" t="str">
            <v>SÍ</v>
          </cell>
          <cell r="U1" t="str">
            <v>CONTRATO DE INVESTIGACIÓN</v>
          </cell>
          <cell r="W1" t="str">
            <v>DATOS PROVISIONALES</v>
          </cell>
        </row>
        <row r="2">
          <cell r="A2" t="str">
            <v>ANALISIS GEOGRAFICO REGIONAL</v>
          </cell>
          <cell r="C2" t="str">
            <v>ANALISIS MATEMATICO</v>
          </cell>
          <cell r="E2" t="str">
            <v>E.E.P.MEDICINA LEGAL</v>
          </cell>
          <cell r="I2" t="str">
            <v>ALQUILER</v>
          </cell>
          <cell r="K2" t="str">
            <v>LICENCIADO/INGENIERO</v>
          </cell>
          <cell r="O2" t="str">
            <v>Prestación de servicios relacionados con el proyecto</v>
          </cell>
          <cell r="S2" t="str">
            <v>NO</v>
          </cell>
          <cell r="U2" t="str">
            <v>REMANENTE DE UN PROYECTO JUSTIFICADO Y CERRADO</v>
          </cell>
          <cell r="W2" t="str">
            <v>DATOS DEFINITIVOS</v>
          </cell>
        </row>
        <row r="3">
          <cell r="A3" t="str">
            <v>ANALISIS MATEMATICO</v>
          </cell>
          <cell r="C3" t="str">
            <v>ANATOMIA PATOLOGICA</v>
          </cell>
          <cell r="E3" t="str">
            <v>E.U.ENFERMERIA,F. Y P.</v>
          </cell>
          <cell r="K3" t="str">
            <v>DIPLOMADO/INGENIERO TÉCNICO</v>
          </cell>
          <cell r="O3" t="str">
            <v>Viajes y dietas</v>
          </cell>
          <cell r="U3" t="str">
            <v>PORCENTAJE DE INVENTARIABLE NO CARGADO EN OTRO PROYECTO</v>
          </cell>
        </row>
        <row r="4">
          <cell r="A4" t="str">
            <v>ANATOMIA PATOLOGICA</v>
          </cell>
          <cell r="C4" t="str">
            <v>ANATOMIA Y ANAT. PATOLOGICA COMPARADAS</v>
          </cell>
          <cell r="E4" t="str">
            <v>E.U.ESTADISTICA</v>
          </cell>
          <cell r="K4" t="str">
            <v>ENSEÑANZAS MEDIAS</v>
          </cell>
          <cell r="O4" t="str">
            <v>Otros</v>
          </cell>
          <cell r="U4" t="str">
            <v>DEDICACIÓN 100% EQUIPO CUYA VIDA ÚTIL COINCIDE CON PROYECTO</v>
          </cell>
        </row>
        <row r="5">
          <cell r="A5" t="str">
            <v>ANATOMIA Y ANATOMIA PATOLOGICA COMPARADA</v>
          </cell>
          <cell r="C5" t="str">
            <v>ANATOMIA Y EMBRIOLOGIA HUMANA I</v>
          </cell>
          <cell r="E5" t="str">
            <v>E.U.ESTADISTICA</v>
          </cell>
          <cell r="U5" t="str">
            <v>OTROS (PROPORCIONE A CONTINUACIÓN UNA DESCRIPCIÓN DETALLADA)</v>
          </cell>
        </row>
        <row r="6">
          <cell r="A6" t="str">
            <v>ANATOMIA Y EMBRIOLOGIA HUMANA</v>
          </cell>
          <cell r="C6" t="str">
            <v>ANATOMIA Y EMBRIOLOGIA HUMANA II</v>
          </cell>
          <cell r="E6" t="str">
            <v>E.U.ESTUDIOS EMP.</v>
          </cell>
        </row>
        <row r="7">
          <cell r="A7" t="str">
            <v>ANTROPOLOGIA FISICA</v>
          </cell>
          <cell r="C7" t="str">
            <v>ANTROPOLOGIA SOCIAL</v>
          </cell>
          <cell r="E7" t="str">
            <v>E.U.OPTICA</v>
          </cell>
        </row>
        <row r="8">
          <cell r="A8" t="str">
            <v>ARQUITECTURA Y TECNOLOGIA DE COMPUTADORES</v>
          </cell>
          <cell r="C8" t="str">
            <v>ARQUITECTURA COMPUTADORES Y AUTOMATICA</v>
          </cell>
          <cell r="E8" t="str">
            <v>E.U.TRABAJO SOCIAL</v>
          </cell>
        </row>
        <row r="9">
          <cell r="A9" t="str">
            <v>ASTRONOMIA Y ASTROFISICA</v>
          </cell>
          <cell r="C9" t="str">
            <v>BIBLIOTECONOMIA Y DOCUMENTACION</v>
          </cell>
          <cell r="E9" t="str">
            <v>F.BELLAS ARTES</v>
          </cell>
        </row>
        <row r="10">
          <cell r="A10" t="str">
            <v>BIBLIOTECONOMIA Y DOCUMENTACION</v>
          </cell>
          <cell r="C10" t="str">
            <v>BIOLOGIA CELULAR</v>
          </cell>
          <cell r="E10" t="str">
            <v>F.CC. QUIMICAS</v>
          </cell>
        </row>
        <row r="11">
          <cell r="A11" t="str">
            <v>BIOLOGIA CELULAR</v>
          </cell>
          <cell r="C11" t="str">
            <v>BIOLOGIA CELULAR (MORF.MICROSCOPICA)</v>
          </cell>
          <cell r="E11" t="str">
            <v>F.CC.BIOLOGICAS</v>
          </cell>
        </row>
        <row r="12">
          <cell r="A12" t="str">
            <v>BIOQUIMICA Y BIOLOGIA MOLECULAR</v>
          </cell>
          <cell r="C12" t="str">
            <v>BIOLOGIA VEGETAL I</v>
          </cell>
          <cell r="E12" t="str">
            <v>F.CC.DOCUMENTACIÓN</v>
          </cell>
        </row>
        <row r="13">
          <cell r="A13" t="str">
            <v>BOTANICA</v>
          </cell>
          <cell r="C13" t="str">
            <v>BIOLOGIA VEGETAL II</v>
          </cell>
          <cell r="E13" t="str">
            <v>F.CC.ECONOMICAS Y EMP.</v>
          </cell>
        </row>
        <row r="14">
          <cell r="A14" t="str">
            <v>CIENCIA DE LOS MATERIALES E INGENIERIA METALURGICA</v>
          </cell>
          <cell r="C14" t="str">
            <v>BIOQUIMICA Y BIOLOGIA MOLECULAR I</v>
          </cell>
          <cell r="E14" t="str">
            <v>F.CC.FISICAS</v>
          </cell>
        </row>
        <row r="15">
          <cell r="A15" t="str">
            <v>CIENCIA POLITICA Y DE LA ADMINISTRACION</v>
          </cell>
          <cell r="C15" t="str">
            <v>BIOQUIMICA Y BIOLOGIA MOLECULAR II</v>
          </cell>
          <cell r="E15" t="str">
            <v>F.CC.GEOLOGICAS</v>
          </cell>
        </row>
        <row r="16">
          <cell r="A16" t="str">
            <v>CIENCIAS Y TECNICAS HISTORIOGRAFICAS</v>
          </cell>
          <cell r="C16" t="str">
            <v>BIOQUIMICA Y BIOLOGIA MOLECULAR III</v>
          </cell>
          <cell r="E16" t="str">
            <v>F.CC.INFORMACION</v>
          </cell>
        </row>
        <row r="17">
          <cell r="A17" t="str">
            <v>CIRUGIA</v>
          </cell>
          <cell r="C17" t="str">
            <v>BIOQUIMICA Y BIOLOGIA MOLECULAR IV</v>
          </cell>
          <cell r="E17" t="str">
            <v>F.CC.MATEMATICAS</v>
          </cell>
        </row>
        <row r="18">
          <cell r="A18" t="str">
            <v>COMERCIALIZACION E INVESTIGACION DE MERCADOS</v>
          </cell>
          <cell r="C18" t="str">
            <v>C. MATERIALES E INGENIERIA METALURGICA</v>
          </cell>
          <cell r="E18" t="str">
            <v>F.CC.MATEMATICAS</v>
          </cell>
        </row>
        <row r="19">
          <cell r="A19" t="str">
            <v>COMUNICACION AUDIOVISUAL Y PUBLICIDAD</v>
          </cell>
          <cell r="C19" t="str">
            <v>CC. Y TEC. HISTORIOGRAFIC. Y ARQUEOLOGIA</v>
          </cell>
          <cell r="E19" t="str">
            <v>F.CC.MATEMATICAS</v>
          </cell>
        </row>
        <row r="20">
          <cell r="A20" t="str">
            <v>CRISTALOGRAFIA Y MINERALOGIA</v>
          </cell>
          <cell r="C20" t="str">
            <v>CIENCIA POLITICA Y ADMINISTRACION I</v>
          </cell>
          <cell r="E20" t="str">
            <v>F.CC.POLITICAS Y SOCIOL.</v>
          </cell>
        </row>
        <row r="21">
          <cell r="A21" t="str">
            <v>DERECHO ADMINISTRATIVO</v>
          </cell>
          <cell r="C21" t="str">
            <v>CIENCIA POLITICA Y ADMINISTRACION II</v>
          </cell>
          <cell r="E21" t="str">
            <v>F.DERECHO</v>
          </cell>
        </row>
        <row r="22">
          <cell r="A22" t="str">
            <v>DERECHO CIVIL</v>
          </cell>
          <cell r="C22" t="str">
            <v>CIENCIA POLITICA Y ADMINISTRACION III</v>
          </cell>
          <cell r="E22" t="str">
            <v>F.EDUCACION-C.F.P.</v>
          </cell>
        </row>
        <row r="23">
          <cell r="A23" t="str">
            <v>DERECHO CONSTITUCIONAL</v>
          </cell>
          <cell r="C23" t="str">
            <v>CIRUGIA I</v>
          </cell>
          <cell r="E23" t="str">
            <v>F.FARMACIA</v>
          </cell>
        </row>
        <row r="24">
          <cell r="A24" t="str">
            <v>DERECHO DEL TRABAJO Y DE LA SEGURIDAD SOCIAL</v>
          </cell>
          <cell r="C24" t="str">
            <v>COMERCIALIZACION E INVESTIG. DE MERCADOS</v>
          </cell>
          <cell r="E24" t="str">
            <v>F.FILOLOGIA</v>
          </cell>
        </row>
        <row r="25">
          <cell r="A25" t="str">
            <v>DERECHO ECLESIASTICO DEL ESTADO</v>
          </cell>
          <cell r="C25" t="str">
            <v>COMUNICACION AUDIOVISUAL Y PUBLICIDAD I</v>
          </cell>
          <cell r="E25" t="str">
            <v>F.FILOSOFIA</v>
          </cell>
        </row>
        <row r="26">
          <cell r="A26" t="str">
            <v>DERECHO FINANCIERO Y TRIBUTARIO</v>
          </cell>
          <cell r="C26" t="str">
            <v>COMUNICACION AUDIOVISUAL Y PUBLICIDAD II</v>
          </cell>
          <cell r="E26" t="str">
            <v>F.GEOGRAFIA E HISTORIA</v>
          </cell>
        </row>
        <row r="27">
          <cell r="A27" t="str">
            <v>DERECHO INTERNACIONAL PRIVADO</v>
          </cell>
          <cell r="C27" t="str">
            <v>CRISTALOGRAFIA Y MINERALOGIA</v>
          </cell>
          <cell r="E27" t="str">
            <v>F.INFORMATICA</v>
          </cell>
        </row>
        <row r="28">
          <cell r="A28" t="str">
            <v>DERECHO INTERNACIONAL PUBLICO Y RELACIONES INTERNACIONALES</v>
          </cell>
          <cell r="C28" t="str">
            <v>DERECHO ADMINISTRATIVO</v>
          </cell>
          <cell r="E28" t="str">
            <v>F.MEDICINA</v>
          </cell>
        </row>
        <row r="29">
          <cell r="A29" t="str">
            <v>DERECHO MERCANTIL</v>
          </cell>
          <cell r="C29" t="str">
            <v>DERECHO CIVIL</v>
          </cell>
          <cell r="E29" t="str">
            <v>F.ODONTOLOGIA</v>
          </cell>
        </row>
        <row r="30">
          <cell r="A30" t="str">
            <v>DERECHO PENAL</v>
          </cell>
          <cell r="C30" t="str">
            <v>DERECHO CONSTITUCIONAL</v>
          </cell>
          <cell r="E30" t="str">
            <v>F.PSICOLOGIA</v>
          </cell>
        </row>
        <row r="31">
          <cell r="A31" t="str">
            <v>DERECHO PROCESAL</v>
          </cell>
          <cell r="C31" t="str">
            <v>DERECHO ECLESIASTICO DEL ESTADO</v>
          </cell>
          <cell r="E31" t="str">
            <v>F.VETERINARIA</v>
          </cell>
        </row>
        <row r="32">
          <cell r="A32" t="str">
            <v>DERECHO ROMANO</v>
          </cell>
          <cell r="C32" t="str">
            <v>DERECHO FINANCIERO Y TRIBUTARIO</v>
          </cell>
        </row>
        <row r="33">
          <cell r="A33" t="str">
            <v>DERMATOLOGIA</v>
          </cell>
          <cell r="C33" t="str">
            <v>DERECHO INT. PUB. Y DERECHO INT. PRIV.</v>
          </cell>
        </row>
        <row r="34">
          <cell r="A34" t="str">
            <v>DIBUJO</v>
          </cell>
          <cell r="C34" t="str">
            <v>DERECHO INT. PUB. Y RELACIONES INT.</v>
          </cell>
        </row>
        <row r="35">
          <cell r="A35" t="str">
            <v>DIBUJO</v>
          </cell>
          <cell r="C35" t="str">
            <v>DERECHO MERCANTIL</v>
          </cell>
        </row>
        <row r="36">
          <cell r="A36" t="str">
            <v>DIDACTICA DE LA EXPRESION CORPORAL</v>
          </cell>
          <cell r="C36" t="str">
            <v>DERECHO PENAL</v>
          </cell>
        </row>
        <row r="37">
          <cell r="A37" t="str">
            <v>DIDACTICA DE LA EXPRESION PLASTICA</v>
          </cell>
          <cell r="C37" t="str">
            <v>DERECHO PROCESAL</v>
          </cell>
        </row>
        <row r="38">
          <cell r="A38" t="str">
            <v>DIDACTICA DE LA LENGUA Y LA LITERATURA</v>
          </cell>
          <cell r="C38" t="str">
            <v>DERECHO ROMANO</v>
          </cell>
        </row>
        <row r="39">
          <cell r="A39" t="str">
            <v>DIDACTICA DE LA MATEMATICA</v>
          </cell>
          <cell r="C39" t="str">
            <v>DERECHO TRABAJO Y SEGURIDAD SOCIAL</v>
          </cell>
        </row>
        <row r="40">
          <cell r="A40" t="str">
            <v>DIDACTICA DE LAS CIENCIAS EXPERIMENTALES</v>
          </cell>
          <cell r="C40" t="str">
            <v>DIBUJO I</v>
          </cell>
        </row>
        <row r="41">
          <cell r="A41" t="str">
            <v>DIDACTICA DE LAS CIENCIAS SOCIALES</v>
          </cell>
          <cell r="C41" t="str">
            <v>DIBUJO II</v>
          </cell>
        </row>
        <row r="42">
          <cell r="A42" t="str">
            <v>DIDACTICA Y ORGANIZACION ESCOLAR</v>
          </cell>
          <cell r="C42" t="str">
            <v>DIDACTICA DE LA EXPRESION PLASTICA</v>
          </cell>
        </row>
        <row r="43">
          <cell r="A43" t="str">
            <v>ECOLOGIA</v>
          </cell>
          <cell r="C43" t="str">
            <v>DIDACTICA DE LA LENGUA Y LA LITERATURA</v>
          </cell>
        </row>
        <row r="44">
          <cell r="A44" t="str">
            <v>ECONOMIA APLICADA</v>
          </cell>
          <cell r="C44" t="str">
            <v>DIDACTICA DE LAS CIENCIAS EXPERIMENTALES</v>
          </cell>
        </row>
        <row r="45">
          <cell r="A45" t="str">
            <v>ECONOMIA FINANCIERA Y CONTABILIDAD</v>
          </cell>
          <cell r="C45" t="str">
            <v>DIDACTICA DE LAS CIENCIAS SOCIALES</v>
          </cell>
        </row>
        <row r="46">
          <cell r="A46" t="str">
            <v>EDAFOLOGIA Y QUIMICA AGRICOLA</v>
          </cell>
          <cell r="C46" t="str">
            <v>DIDACTICA DE LAS MATEMATICAS</v>
          </cell>
        </row>
        <row r="47">
          <cell r="A47" t="str">
            <v>EDUCACION FISICA Y DEPORTIVA</v>
          </cell>
          <cell r="C47" t="str">
            <v>DIDACTICA Y ORGANIZACION ESCOLAR</v>
          </cell>
        </row>
        <row r="48">
          <cell r="A48" t="str">
            <v>ELECTROMAGNETISMO</v>
          </cell>
          <cell r="C48" t="str">
            <v>ECOLOGIA</v>
          </cell>
        </row>
        <row r="49">
          <cell r="A49" t="str">
            <v>ENFERMERIA</v>
          </cell>
          <cell r="C49" t="str">
            <v>ECONOMIA APLICADA I</v>
          </cell>
        </row>
        <row r="50">
          <cell r="A50" t="str">
            <v>ESCULTURA</v>
          </cell>
          <cell r="C50" t="str">
            <v>ECONOMIA APLICADA II</v>
          </cell>
        </row>
        <row r="51">
          <cell r="A51" t="str">
            <v>ESTADISTICA E INVESTIGACION OPERATIVA</v>
          </cell>
          <cell r="C51" t="str">
            <v>ECONOMIA APLICADA III</v>
          </cell>
        </row>
        <row r="52">
          <cell r="A52" t="str">
            <v>ESTETICA Y TEORIA DE LAS ARTES</v>
          </cell>
          <cell r="C52" t="str">
            <v>ECONOMIA APLICADA IV</v>
          </cell>
        </row>
        <row r="53">
          <cell r="A53" t="str">
            <v>ESTOMATOLOGIA</v>
          </cell>
          <cell r="C53" t="str">
            <v>ECONOMIA APLICADA V</v>
          </cell>
        </row>
        <row r="54">
          <cell r="A54" t="str">
            <v>ESTRATIGRAFIA</v>
          </cell>
          <cell r="C54" t="str">
            <v>ECONOMIA APLICADA VI</v>
          </cell>
        </row>
        <row r="55">
          <cell r="A55" t="str">
            <v>ESTUDIOS ARABES E ISLAMICOS</v>
          </cell>
          <cell r="C55" t="str">
            <v>ECONOMIA FINANCIERA Y CONTABILIDAD I</v>
          </cell>
        </row>
        <row r="56">
          <cell r="A56" t="str">
            <v>FARMACIA Y TECNOLOGIA FARMACEUTICA</v>
          </cell>
          <cell r="C56" t="str">
            <v>ECONOMIA FINANCIERA Y CONTABILIDAD II</v>
          </cell>
        </row>
        <row r="57">
          <cell r="A57" t="str">
            <v>FARMACOLOGIA</v>
          </cell>
          <cell r="C57" t="str">
            <v>ECONOMIA FINANCIERA Y CONTABILIDAD III</v>
          </cell>
        </row>
        <row r="58">
          <cell r="A58" t="str">
            <v>FILOLOGIA ALEMANA</v>
          </cell>
          <cell r="C58" t="str">
            <v>EDAFOLOGIA</v>
          </cell>
        </row>
        <row r="59">
          <cell r="A59" t="str">
            <v>FILOLOGIA CATALANA</v>
          </cell>
          <cell r="C59" t="str">
            <v>ENFERMERIA</v>
          </cell>
        </row>
        <row r="60">
          <cell r="A60" t="str">
            <v>FILOLOGIA FRANCESA</v>
          </cell>
          <cell r="C60" t="str">
            <v>ESCULTURA</v>
          </cell>
        </row>
        <row r="61">
          <cell r="A61" t="str">
            <v>FILOLOGIA GRIEGA</v>
          </cell>
          <cell r="C61" t="str">
            <v>ESTADISTICA E INVESTIG. OPERATIVA I</v>
          </cell>
        </row>
        <row r="62">
          <cell r="A62" t="str">
            <v>FILOLOGIA INGLESA</v>
          </cell>
          <cell r="C62" t="str">
            <v>ESTADISTICA E INVESTIG. OPERATIVA II</v>
          </cell>
        </row>
        <row r="63">
          <cell r="A63" t="str">
            <v>FILOLOGIA ITALIANA</v>
          </cell>
          <cell r="C63" t="str">
            <v>ESTADISTICA E INVESTIG. OPERATIVA III</v>
          </cell>
        </row>
        <row r="64">
          <cell r="A64" t="str">
            <v>FILOLOGIA LATINA</v>
          </cell>
          <cell r="C64" t="str">
            <v>ESTOMATOLOGIA I</v>
          </cell>
        </row>
        <row r="65">
          <cell r="A65" t="str">
            <v>FILOSOFIA</v>
          </cell>
          <cell r="C65" t="str">
            <v>ESTOMATOLOGIA II</v>
          </cell>
        </row>
        <row r="66">
          <cell r="A66" t="str">
            <v>FILOSOFIA DEL DERECHO</v>
          </cell>
          <cell r="C66" t="str">
            <v>ESTOMATOLOGIA III</v>
          </cell>
        </row>
        <row r="67">
          <cell r="A67" t="str">
            <v>FILOSOFIA MORAL</v>
          </cell>
          <cell r="C67" t="str">
            <v>ESTOMATOLOGIA IV</v>
          </cell>
        </row>
        <row r="68">
          <cell r="A68" t="str">
            <v>FISICA APLICADA</v>
          </cell>
          <cell r="C68" t="str">
            <v>ESTRATIGRAFIA</v>
          </cell>
        </row>
        <row r="69">
          <cell r="A69" t="str">
            <v>FISICA DE LA TIERRA</v>
          </cell>
          <cell r="C69" t="str">
            <v>ESTUDIOS ARABES E ISLAMICOS</v>
          </cell>
        </row>
        <row r="70">
          <cell r="A70" t="str">
            <v>FISICA TEORICA</v>
          </cell>
          <cell r="C70" t="str">
            <v>ESTUDIOS HEBREOS Y ARAMEOS</v>
          </cell>
        </row>
        <row r="71">
          <cell r="A71" t="str">
            <v>FISICA TEORICA</v>
          </cell>
          <cell r="C71" t="str">
            <v>EXPRESION MUSICAL Y CORPORAL</v>
          </cell>
        </row>
        <row r="72">
          <cell r="A72" t="str">
            <v>FISIOLOGIA</v>
          </cell>
          <cell r="C72" t="str">
            <v>FARMACIA Y TECNOLOGIA FARMACEUTICA</v>
          </cell>
        </row>
        <row r="73">
          <cell r="A73" t="str">
            <v>FUNDAMENTOS DEL ANALISIS ECONOMICO</v>
          </cell>
          <cell r="C73" t="str">
            <v>FARMACOLOGIA</v>
          </cell>
        </row>
        <row r="74">
          <cell r="A74" t="str">
            <v>GENETICA</v>
          </cell>
          <cell r="C74" t="str">
            <v>FARMACOLOGIA (FARMACOGNOSIA Y FARMACOL.)</v>
          </cell>
        </row>
        <row r="75">
          <cell r="A75" t="str">
            <v>GEODINAMICA EXTERNA</v>
          </cell>
          <cell r="C75" t="str">
            <v>FILOLOGIA ALEMANA</v>
          </cell>
        </row>
        <row r="76">
          <cell r="A76" t="str">
            <v>GEOGRAFIA HUMANA</v>
          </cell>
          <cell r="C76" t="str">
            <v>FILOLOGIA ESPAÑOLA II</v>
          </cell>
        </row>
        <row r="77">
          <cell r="A77" t="str">
            <v>GEOMETRIA Y TOPOLOGIA</v>
          </cell>
          <cell r="C77" t="str">
            <v>FILOLOGIA ESPAÑOLA III</v>
          </cell>
        </row>
        <row r="78">
          <cell r="A78" t="str">
            <v>HISTORIA ANTIGUA</v>
          </cell>
          <cell r="C78" t="str">
            <v>FILOLOGIA ESPAÑOLA IV</v>
          </cell>
        </row>
        <row r="79">
          <cell r="A79" t="str">
            <v>HISTORIA CONTEMPORANEA</v>
          </cell>
          <cell r="C79" t="str">
            <v>FILOLOGIA FRANCESA</v>
          </cell>
        </row>
        <row r="80">
          <cell r="A80" t="str">
            <v>HISTORIA DE AMERICA</v>
          </cell>
          <cell r="C80" t="str">
            <v>FILOLOGIA GRIEGA Y LINGUIST. INDOEUROPEA</v>
          </cell>
        </row>
        <row r="81">
          <cell r="A81" t="str">
            <v>HISTORIA DEL ARTE</v>
          </cell>
          <cell r="C81" t="str">
            <v>FILOLOGIA INGLESA I</v>
          </cell>
        </row>
        <row r="82">
          <cell r="A82" t="str">
            <v>HISTORIA DEL DERECHO Y DE LAS INSTITUCIONES</v>
          </cell>
          <cell r="C82" t="str">
            <v>FILOLOGIA INGLESA II</v>
          </cell>
        </row>
        <row r="83">
          <cell r="A83" t="str">
            <v>HISTORIA E INSTITUCIONES ECONOMICAS</v>
          </cell>
          <cell r="C83" t="str">
            <v>FILOLOGIA ITALIANA</v>
          </cell>
        </row>
        <row r="84">
          <cell r="A84" t="str">
            <v>HISTORIA MEDIEVAL</v>
          </cell>
          <cell r="C84" t="str">
            <v>FILOLOGIA LATINA</v>
          </cell>
        </row>
        <row r="85">
          <cell r="A85" t="str">
            <v>HISTORIA MODERNA</v>
          </cell>
          <cell r="C85" t="str">
            <v>FILOLOGIA ROMAN., F. ESL. Y LING. GRAL.</v>
          </cell>
        </row>
        <row r="86">
          <cell r="A86" t="str">
            <v>INGENIERIA QUIMICA</v>
          </cell>
          <cell r="C86" t="str">
            <v>FILOSOFIA DERECHO, MORAL Y POLITICA I</v>
          </cell>
        </row>
        <row r="87">
          <cell r="A87" t="str">
            <v>INMUNOLOGIA</v>
          </cell>
          <cell r="C87" t="str">
            <v>FILOSOFIA DERECHO, MORAL Y POLITICA II</v>
          </cell>
        </row>
        <row r="88">
          <cell r="A88" t="str">
            <v>LENGUA ESPAÑOLA</v>
          </cell>
          <cell r="C88" t="str">
            <v>FILOSOFIA I</v>
          </cell>
        </row>
        <row r="89">
          <cell r="A89" t="str">
            <v>LENGUAJES Y SISTEMAS INFORMATICOS</v>
          </cell>
          <cell r="C89" t="str">
            <v>FILOSOFIA III</v>
          </cell>
        </row>
        <row r="90">
          <cell r="A90" t="str">
            <v>LOGICA Y FILOSOFIA DE LA CIENCIA</v>
          </cell>
          <cell r="C90" t="str">
            <v>FILOSOFIA IV</v>
          </cell>
        </row>
        <row r="91">
          <cell r="A91" t="str">
            <v>MATEMATICA APLICADA</v>
          </cell>
          <cell r="C91" t="str">
            <v>FISICA APLICADA I</v>
          </cell>
        </row>
        <row r="92">
          <cell r="A92" t="str">
            <v>MEDICINA</v>
          </cell>
          <cell r="C92" t="str">
            <v>FISICA APLICADA III</v>
          </cell>
        </row>
        <row r="93">
          <cell r="A93" t="str">
            <v>MEDICINA LEGAL Y FORENSE</v>
          </cell>
          <cell r="C93" t="str">
            <v>FISICA ATOMICA, MOLECULAR Y NUCLEAR</v>
          </cell>
        </row>
        <row r="94">
          <cell r="A94" t="str">
            <v>MEDICINA PREVENTIVA Y SALUD PUBLICA</v>
          </cell>
          <cell r="C94" t="str">
            <v>FISICA DE LA TIERRA, ASRON. ASTROF. I</v>
          </cell>
        </row>
        <row r="95">
          <cell r="A95" t="str">
            <v>MEDICINA Y CIRUGIA ANIMAL</v>
          </cell>
          <cell r="C95" t="str">
            <v>FISICA DE LA TIERRA, ASTRON. ASTROF. II</v>
          </cell>
        </row>
        <row r="96">
          <cell r="A96" t="str">
            <v>METODOLOGIA DE LAS CIENCIAS DEL COMPORTAMIENTO</v>
          </cell>
          <cell r="C96" t="str">
            <v>FISICA DE LOS MATERIALES</v>
          </cell>
        </row>
        <row r="97">
          <cell r="A97" t="str">
            <v>METODOS DE INVESTIGACION Y DIAGNOSTICO EN EDUCACION</v>
          </cell>
          <cell r="C97" t="str">
            <v>FISICA TEORIA I</v>
          </cell>
        </row>
        <row r="98">
          <cell r="A98" t="str">
            <v>MICROBIOLOGIA</v>
          </cell>
          <cell r="C98" t="str">
            <v>FISICA TEORIA II</v>
          </cell>
        </row>
        <row r="99">
          <cell r="A99" t="str">
            <v>MICROBIOLOGIA</v>
          </cell>
          <cell r="C99" t="str">
            <v>FISIOLOGIA</v>
          </cell>
        </row>
        <row r="100">
          <cell r="A100" t="str">
            <v>MUSICA</v>
          </cell>
          <cell r="C100" t="str">
            <v>FISIOLOGIA  (FISIOLOGIA ANIMAL II)</v>
          </cell>
        </row>
        <row r="101">
          <cell r="A101" t="str">
            <v>NUTRICION Y BROMATOLOGIA</v>
          </cell>
          <cell r="C101" t="str">
            <v>FISIOLOGIA (FISIOLOGIA ANIMAL)</v>
          </cell>
        </row>
        <row r="102">
          <cell r="A102" t="str">
            <v>OBSTETRICIA Y GINECOLOGIA</v>
          </cell>
          <cell r="C102" t="str">
            <v>FUNDAMENTOS DEL ANALISIS ECONOMICO I</v>
          </cell>
        </row>
        <row r="103">
          <cell r="A103" t="str">
            <v>OFTALMOLOGIA</v>
          </cell>
          <cell r="C103" t="str">
            <v>FUNDAMENTOS DEL ANALISIS ECONOMICO II</v>
          </cell>
        </row>
        <row r="104">
          <cell r="A104" t="str">
            <v>OPTICA</v>
          </cell>
          <cell r="C104" t="str">
            <v>GENETICA</v>
          </cell>
        </row>
        <row r="105">
          <cell r="A105" t="str">
            <v>OPTICA</v>
          </cell>
          <cell r="C105" t="str">
            <v>GEODINAMICA</v>
          </cell>
        </row>
        <row r="106">
          <cell r="A106" t="str">
            <v>ORGANIZACION DE EMPRESAS</v>
          </cell>
          <cell r="C106" t="str">
            <v>GEOGRAFIA HUMANA</v>
          </cell>
        </row>
        <row r="107">
          <cell r="A107" t="str">
            <v>PALEONTOLOGIA</v>
          </cell>
          <cell r="C107" t="str">
            <v>GEOMETRIA Y TOPOLOGIA</v>
          </cell>
        </row>
        <row r="108">
          <cell r="A108" t="str">
            <v>PARASITOLOGIA</v>
          </cell>
          <cell r="C108" t="str">
            <v>HISTORIA ANTIGUA</v>
          </cell>
        </row>
        <row r="109">
          <cell r="A109" t="str">
            <v>PEDIATRIA</v>
          </cell>
          <cell r="C109" t="str">
            <v>HISTORIA CONTEMPORANEA</v>
          </cell>
        </row>
        <row r="110">
          <cell r="A110" t="str">
            <v>PERIODISMO</v>
          </cell>
          <cell r="C110" t="str">
            <v>HISTORIA DE AMERICA I</v>
          </cell>
        </row>
        <row r="111">
          <cell r="A111" t="str">
            <v>PERSONALIDAD, EVALUACION Y TRATAMIENTOS PSICOLOGICOS</v>
          </cell>
          <cell r="C111" t="str">
            <v>HISTORIA DE AMERICA II</v>
          </cell>
        </row>
        <row r="112">
          <cell r="A112" t="str">
            <v>PETROLOGIA Y GEOQUIMICA</v>
          </cell>
          <cell r="C112" t="str">
            <v>HISTORIA DE LA COMUNICACION SOCIAL</v>
          </cell>
        </row>
        <row r="113">
          <cell r="A113" t="str">
            <v>PINTURA</v>
          </cell>
          <cell r="C113" t="str">
            <v>HISTORIA DEL ARTE I</v>
          </cell>
        </row>
        <row r="114">
          <cell r="A114" t="str">
            <v>PREHISTORIA</v>
          </cell>
          <cell r="C114" t="str">
            <v>HISTORIA DEL ARTE II</v>
          </cell>
        </row>
        <row r="115">
          <cell r="A115" t="str">
            <v>PRODUCCION ANIMAL</v>
          </cell>
          <cell r="C115" t="str">
            <v>HISTORIA DEL ARTE III</v>
          </cell>
        </row>
        <row r="116">
          <cell r="A116" t="str">
            <v>PSICOBIOLOGIA</v>
          </cell>
          <cell r="C116" t="str">
            <v>HISTORIA DEL DERECHO Y DE LAS INSTITUC.</v>
          </cell>
        </row>
        <row r="117">
          <cell r="A117" t="str">
            <v>PSICOLOGIA BASICA</v>
          </cell>
          <cell r="C117" t="str">
            <v>HISTORIA DEL PENSAM. Y MOV. SOC. Y POL.</v>
          </cell>
        </row>
        <row r="118">
          <cell r="A118" t="str">
            <v>PSICOLOGIA EVOLUTIVA Y DE LA EDUCACION</v>
          </cell>
          <cell r="C118" t="str">
            <v>HISTORIA E INSTITUCIONES ECONOMICAS</v>
          </cell>
        </row>
        <row r="119">
          <cell r="A119" t="str">
            <v>PSICOLOGIA SOCIAL</v>
          </cell>
          <cell r="C119" t="str">
            <v>HISTORIA E INSTITUCIONES ECONOMICAS II</v>
          </cell>
        </row>
        <row r="120">
          <cell r="A120" t="str">
            <v>PSIQUIATRIA</v>
          </cell>
          <cell r="C120" t="str">
            <v>HISTORIA MEDIEVAL</v>
          </cell>
        </row>
        <row r="121">
          <cell r="A121" t="str">
            <v>QUIMICA ANALITICA</v>
          </cell>
          <cell r="C121" t="str">
            <v>HISTORIA MODERNA</v>
          </cell>
        </row>
        <row r="122">
          <cell r="A122" t="str">
            <v>QUIMICA FISICA</v>
          </cell>
          <cell r="C122" t="str">
            <v>INGENIERIA QUIMICA</v>
          </cell>
        </row>
        <row r="123">
          <cell r="A123" t="str">
            <v>QUIMICA INORGANICA</v>
          </cell>
          <cell r="C123" t="str">
            <v>INGENIERIA SOFTWARE E INT.ARTIF. -L.S.I.</v>
          </cell>
        </row>
        <row r="124">
          <cell r="A124" t="str">
            <v>QUIMICA ORGANICA</v>
          </cell>
          <cell r="C124" t="str">
            <v>LENGUA ESP. Y TEORIA LIT. Y LIT. COMP.</v>
          </cell>
        </row>
        <row r="125">
          <cell r="A125" t="str">
            <v>RADIOLOGIA Y MEDICINA FISICA</v>
          </cell>
          <cell r="C125" t="str">
            <v>LOGICA Y FILOSOFIA DE LA CIENCIA</v>
          </cell>
        </row>
        <row r="126">
          <cell r="A126" t="str">
            <v>SOCIOLOGIA</v>
          </cell>
          <cell r="C126" t="str">
            <v>MATEMATICA APLICADA</v>
          </cell>
        </row>
        <row r="127">
          <cell r="A127" t="str">
            <v>TEORIA E HISTORIA DE LA EDUCACION</v>
          </cell>
          <cell r="C127" t="str">
            <v>MATEMATICA APLICADA (BIOMATEMATICA)</v>
          </cell>
        </row>
        <row r="128">
          <cell r="A128" t="str">
            <v>TRABAJO SOCIAL Y SERVICIOS SOCIALES</v>
          </cell>
          <cell r="C128" t="str">
            <v>MEDICINA FIS. Y REHABIL., HIDROL. MED.</v>
          </cell>
        </row>
        <row r="129">
          <cell r="C129" t="str">
            <v>MEDICINA I</v>
          </cell>
        </row>
        <row r="130">
          <cell r="C130" t="str">
            <v>MEDICINA II</v>
          </cell>
        </row>
        <row r="131">
          <cell r="C131" t="str">
            <v>MEDICINA PREV. SALUD PUB. HIST. CIENCIA</v>
          </cell>
        </row>
        <row r="132">
          <cell r="C132" t="str">
            <v>MEDICINA Y CIRUGIA ANIMAL</v>
          </cell>
        </row>
        <row r="133">
          <cell r="C133" t="str">
            <v>METODOLOGIA DE LAS CC DEL COMPORTAMIENTO</v>
          </cell>
        </row>
        <row r="134">
          <cell r="C134" t="str">
            <v>METODOS INVESTIG. Y DIAG. EN EDUCACION</v>
          </cell>
        </row>
        <row r="135">
          <cell r="C135" t="str">
            <v>MICROBIOLOGIA I</v>
          </cell>
        </row>
        <row r="136">
          <cell r="C136" t="str">
            <v>MICROBIOLOGIA II</v>
          </cell>
        </row>
        <row r="137">
          <cell r="C137" t="str">
            <v>MICROBIOLOGIA III</v>
          </cell>
        </row>
        <row r="138">
          <cell r="C138" t="str">
            <v>MUSICOLOGIA</v>
          </cell>
        </row>
        <row r="139">
          <cell r="C139" t="str">
            <v>NUTRICION Y BROMATOLOGIA I</v>
          </cell>
        </row>
        <row r="140">
          <cell r="C140" t="str">
            <v>NUTRICION Y BROMATOLOGIA II</v>
          </cell>
        </row>
        <row r="141">
          <cell r="C141" t="str">
            <v>NUTRICION, BROMATOLOGIA Y TECNOL. ALIM.</v>
          </cell>
        </row>
        <row r="142">
          <cell r="C142" t="str">
            <v>OBSTETRICIA Y GINECOLOGIA</v>
          </cell>
        </row>
        <row r="143">
          <cell r="C143" t="str">
            <v>OFTALMOLOGIA Y OTORRINOLARINGOLOGIA</v>
          </cell>
        </row>
        <row r="144">
          <cell r="C144" t="str">
            <v>OPTICA</v>
          </cell>
        </row>
        <row r="145">
          <cell r="C145" t="str">
            <v>OPTICA II</v>
          </cell>
        </row>
        <row r="146">
          <cell r="C146" t="str">
            <v>ORGANIZACION DE EMPRESAS</v>
          </cell>
        </row>
        <row r="147">
          <cell r="C147" t="str">
            <v>PALEONTOLOGIA</v>
          </cell>
        </row>
        <row r="148">
          <cell r="C148" t="str">
            <v>PARASITOLOGIA</v>
          </cell>
        </row>
        <row r="149">
          <cell r="C149" t="str">
            <v>PEDIATRIA</v>
          </cell>
        </row>
        <row r="150">
          <cell r="C150" t="str">
            <v>PERIODISMO I</v>
          </cell>
        </row>
        <row r="151">
          <cell r="C151" t="str">
            <v>PERIODISMO II</v>
          </cell>
        </row>
        <row r="152">
          <cell r="C152" t="str">
            <v>PERIODISMO III</v>
          </cell>
        </row>
        <row r="153">
          <cell r="C153" t="str">
            <v>PERIODISMO IV</v>
          </cell>
        </row>
        <row r="154">
          <cell r="C154" t="str">
            <v>PERSONALIDAD, EVALUACION Y TRAT. PSI. I</v>
          </cell>
        </row>
        <row r="155">
          <cell r="C155" t="str">
            <v>PERSONALIDAD, EVALUACION Y TRAT. PSI. II</v>
          </cell>
        </row>
        <row r="156">
          <cell r="C156" t="str">
            <v>PETROLOGIA Y GEOQUIMICA</v>
          </cell>
        </row>
        <row r="157">
          <cell r="C157" t="str">
            <v>PINTURA</v>
          </cell>
        </row>
        <row r="158">
          <cell r="C158" t="str">
            <v>PREHISTORIA</v>
          </cell>
        </row>
        <row r="159">
          <cell r="C159" t="str">
            <v>PRODUCCION ANIMAL</v>
          </cell>
        </row>
        <row r="160">
          <cell r="C160" t="str">
            <v>PSICOBIOLOGIA</v>
          </cell>
        </row>
        <row r="161">
          <cell r="C161" t="str">
            <v>PSICOLOGIA BASICA I</v>
          </cell>
        </row>
        <row r="162">
          <cell r="C162" t="str">
            <v>PSICOLOGIA BASICA II</v>
          </cell>
        </row>
        <row r="163">
          <cell r="C163" t="str">
            <v>PSICOLOGIA EVOLUTIVA Y DE LA EDUCACION</v>
          </cell>
        </row>
        <row r="164">
          <cell r="C164" t="str">
            <v>PSICOLOGIA SOCIAL</v>
          </cell>
        </row>
        <row r="165">
          <cell r="C165" t="str">
            <v>PSIQUIATRIA</v>
          </cell>
        </row>
        <row r="166">
          <cell r="C166" t="str">
            <v>QUIMICA ANALITICA</v>
          </cell>
        </row>
        <row r="167">
          <cell r="C167" t="str">
            <v>QUIMICA FISICA I</v>
          </cell>
        </row>
        <row r="168">
          <cell r="C168" t="str">
            <v>QUIMICA FISICA II</v>
          </cell>
        </row>
        <row r="169">
          <cell r="C169" t="str">
            <v>QUIMICA INORGANICA I</v>
          </cell>
        </row>
        <row r="170">
          <cell r="C170" t="str">
            <v>QUIMICA INORGANICA Y BIOINORGANICA</v>
          </cell>
        </row>
        <row r="171">
          <cell r="C171" t="str">
            <v>QUIMICA ORGANICA I</v>
          </cell>
        </row>
        <row r="172">
          <cell r="C172" t="str">
            <v>QUIMICA ORGANICA Y FARMACEUTICA</v>
          </cell>
        </row>
        <row r="173">
          <cell r="C173" t="str">
            <v>RADIOLOGIA Y MEDICINA FISICA</v>
          </cell>
        </row>
        <row r="174">
          <cell r="C174" t="str">
            <v>SANIDAD ANIMAL</v>
          </cell>
        </row>
        <row r="175">
          <cell r="C175" t="str">
            <v>SISTEMAS INFORMATICOS Y COMPUT. -LSICCIA</v>
          </cell>
        </row>
        <row r="176">
          <cell r="C176" t="str">
            <v>SOCIOLOGIA I</v>
          </cell>
        </row>
        <row r="177">
          <cell r="C177" t="str">
            <v>SOCIOLOGIA II</v>
          </cell>
        </row>
        <row r="178">
          <cell r="C178" t="str">
            <v>SOCIOLOGIA III</v>
          </cell>
        </row>
        <row r="179">
          <cell r="C179" t="str">
            <v>SOCIOLOGIA IV</v>
          </cell>
        </row>
        <row r="180">
          <cell r="C180" t="str">
            <v>SOCIOLOGIA V</v>
          </cell>
        </row>
        <row r="181">
          <cell r="C181" t="str">
            <v>SOCIOLOGIA VI</v>
          </cell>
        </row>
        <row r="182">
          <cell r="C182" t="str">
            <v>TEORIA E HISTORIA DE LA EDUCACION</v>
          </cell>
        </row>
        <row r="183">
          <cell r="C183" t="str">
            <v>TOXICOLOGIA Y FARMACOLOGIA</v>
          </cell>
        </row>
        <row r="184">
          <cell r="C184" t="str">
            <v>TOXICOLOGIA Y LEGISLACION SANITARIA</v>
          </cell>
        </row>
        <row r="185">
          <cell r="C185" t="str">
            <v>TRABAJO SOCIAL Y SERVICIOS SOCIALES</v>
          </cell>
        </row>
        <row r="186">
          <cell r="C186" t="str">
            <v>ZOOLOGIA Y ANTROPOLOGIA FISICA</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9"/>
  </sheetPr>
  <dimension ref="A1:K34"/>
  <sheetViews>
    <sheetView showGridLines="0" zoomScale="130" zoomScaleNormal="130" workbookViewId="0">
      <selection activeCell="K2" sqref="K2"/>
    </sheetView>
  </sheetViews>
  <sheetFormatPr baseColWidth="10" defaultColWidth="11.42578125" defaultRowHeight="26.1" customHeight="1" x14ac:dyDescent="0.2"/>
  <cols>
    <col min="1" max="1" width="11.42578125" style="19"/>
    <col min="2" max="2" width="18.42578125" style="19" customWidth="1"/>
    <col min="3" max="16384" width="11.42578125" style="19"/>
  </cols>
  <sheetData>
    <row r="1" spans="1:11" s="20" customFormat="1" ht="99.6" customHeight="1" thickTop="1" thickBot="1" x14ac:dyDescent="0.3">
      <c r="A1" s="436" t="s">
        <v>318</v>
      </c>
      <c r="B1" s="437"/>
      <c r="C1" s="437"/>
      <c r="D1" s="437"/>
      <c r="E1" s="437"/>
      <c r="F1" s="437"/>
      <c r="G1" s="437"/>
      <c r="H1" s="438"/>
    </row>
    <row r="2" spans="1:11" ht="68.45" customHeight="1" thickBot="1" x14ac:dyDescent="0.25">
      <c r="A2" s="457" t="s">
        <v>693</v>
      </c>
      <c r="B2" s="458"/>
      <c r="C2" s="458"/>
      <c r="D2" s="458"/>
      <c r="E2" s="458"/>
      <c r="F2" s="458"/>
      <c r="G2" s="458"/>
      <c r="H2" s="459"/>
    </row>
    <row r="3" spans="1:11" ht="90" customHeight="1" thickBot="1" x14ac:dyDescent="0.25">
      <c r="A3" s="460" t="s">
        <v>671</v>
      </c>
      <c r="B3" s="461"/>
      <c r="C3" s="461"/>
      <c r="D3" s="461"/>
      <c r="E3" s="461"/>
      <c r="F3" s="461"/>
      <c r="G3" s="461"/>
      <c r="H3" s="462"/>
    </row>
    <row r="4" spans="1:11" ht="124.9" customHeight="1" x14ac:dyDescent="0.2">
      <c r="A4" s="448" t="s">
        <v>672</v>
      </c>
      <c r="B4" s="449"/>
      <c r="C4" s="449"/>
      <c r="D4" s="449"/>
      <c r="E4" s="449"/>
      <c r="F4" s="449"/>
      <c r="G4" s="449"/>
      <c r="H4" s="450"/>
    </row>
    <row r="5" spans="1:11" ht="99.75" customHeight="1" thickBot="1" x14ac:dyDescent="0.25">
      <c r="A5" s="466" t="s">
        <v>670</v>
      </c>
      <c r="B5" s="467"/>
      <c r="C5" s="467"/>
      <c r="D5" s="467"/>
      <c r="E5" s="467"/>
      <c r="F5" s="467"/>
      <c r="G5" s="467"/>
      <c r="H5" s="468"/>
    </row>
    <row r="6" spans="1:11" s="40" customFormat="1" ht="24.75" customHeight="1" thickBot="1" x14ac:dyDescent="0.25">
      <c r="A6" s="43"/>
      <c r="B6" s="41"/>
      <c r="C6" s="41"/>
      <c r="D6" s="41"/>
      <c r="E6" s="41"/>
      <c r="F6" s="41"/>
      <c r="G6" s="41"/>
      <c r="H6" s="41"/>
      <c r="I6" s="39"/>
    </row>
    <row r="7" spans="1:11" ht="26.25" hidden="1" customHeight="1" thickBot="1" x14ac:dyDescent="0.25">
      <c r="A7" s="42"/>
      <c r="B7" s="42"/>
      <c r="C7" s="42"/>
      <c r="D7" s="42"/>
      <c r="E7" s="42"/>
      <c r="F7" s="42"/>
      <c r="G7" s="42"/>
      <c r="H7" s="42"/>
      <c r="I7" s="39"/>
    </row>
    <row r="8" spans="1:11" ht="53.25" customHeight="1" thickTop="1" thickBot="1" x14ac:dyDescent="0.25">
      <c r="A8" s="469" t="s">
        <v>675</v>
      </c>
      <c r="B8" s="470"/>
      <c r="C8" s="470"/>
      <c r="D8" s="470"/>
      <c r="E8" s="470"/>
      <c r="F8" s="470"/>
      <c r="G8" s="470"/>
      <c r="H8" s="471"/>
      <c r="I8" s="21"/>
      <c r="J8" s="21"/>
      <c r="K8" s="21"/>
    </row>
    <row r="9" spans="1:11" ht="24" customHeight="1" thickBot="1" x14ac:dyDescent="0.3">
      <c r="A9" s="442" t="s">
        <v>169</v>
      </c>
      <c r="B9" s="443"/>
      <c r="C9" s="443"/>
      <c r="D9" s="443"/>
      <c r="E9" s="443"/>
      <c r="F9" s="443"/>
      <c r="G9" s="443"/>
      <c r="H9" s="444"/>
    </row>
    <row r="10" spans="1:11" ht="39.75" customHeight="1" thickBot="1" x14ac:dyDescent="0.25">
      <c r="A10" s="445" t="s">
        <v>676</v>
      </c>
      <c r="B10" s="446"/>
      <c r="C10" s="446"/>
      <c r="D10" s="446"/>
      <c r="E10" s="446"/>
      <c r="F10" s="446"/>
      <c r="G10" s="446"/>
      <c r="H10" s="447"/>
    </row>
    <row r="11" spans="1:11" ht="69.75" customHeight="1" x14ac:dyDescent="0.2">
      <c r="A11" s="45"/>
      <c r="B11" s="44" t="s">
        <v>173</v>
      </c>
      <c r="C11" s="463" t="s">
        <v>673</v>
      </c>
      <c r="D11" s="464"/>
      <c r="E11" s="464"/>
      <c r="F11" s="464"/>
      <c r="G11" s="464"/>
      <c r="H11" s="465"/>
      <c r="I11" s="39"/>
    </row>
    <row r="12" spans="1:11" ht="55.5" customHeight="1" thickBot="1" x14ac:dyDescent="0.25">
      <c r="A12" s="415"/>
      <c r="B12" s="416" t="s">
        <v>172</v>
      </c>
      <c r="C12" s="454" t="s">
        <v>677</v>
      </c>
      <c r="D12" s="455"/>
      <c r="E12" s="455"/>
      <c r="F12" s="455"/>
      <c r="G12" s="455"/>
      <c r="H12" s="456"/>
      <c r="I12" s="39"/>
    </row>
    <row r="13" spans="1:11" ht="136.5" customHeight="1" thickTop="1" thickBot="1" x14ac:dyDescent="0.25">
      <c r="A13" s="413"/>
      <c r="B13" s="414" t="s">
        <v>174</v>
      </c>
      <c r="C13" s="451" t="s">
        <v>702</v>
      </c>
      <c r="D13" s="452"/>
      <c r="E13" s="452"/>
      <c r="F13" s="452"/>
      <c r="G13" s="452"/>
      <c r="H13" s="453"/>
      <c r="I13" s="39"/>
    </row>
    <row r="14" spans="1:11" ht="232.5" customHeight="1" thickBot="1" x14ac:dyDescent="0.25">
      <c r="A14" s="46"/>
      <c r="B14" s="417" t="s">
        <v>170</v>
      </c>
      <c r="C14" s="439" t="s">
        <v>678</v>
      </c>
      <c r="D14" s="440"/>
      <c r="E14" s="440"/>
      <c r="F14" s="440"/>
      <c r="G14" s="440"/>
      <c r="H14" s="441"/>
      <c r="I14" s="39"/>
    </row>
    <row r="15" spans="1:11" s="38" customFormat="1" ht="147.75" customHeight="1" thickTop="1" x14ac:dyDescent="0.2">
      <c r="A15" s="49"/>
      <c r="B15" s="51" t="s">
        <v>268</v>
      </c>
      <c r="C15" s="479" t="s">
        <v>698</v>
      </c>
      <c r="D15" s="480"/>
      <c r="E15" s="480"/>
      <c r="F15" s="480"/>
      <c r="G15" s="480"/>
      <c r="H15" s="481"/>
    </row>
    <row r="16" spans="1:11" ht="7.5" customHeight="1" thickBot="1" x14ac:dyDescent="0.25">
      <c r="A16" s="47"/>
      <c r="B16" s="52"/>
      <c r="C16" s="42"/>
      <c r="D16" s="42"/>
      <c r="E16" s="42"/>
      <c r="F16" s="42"/>
      <c r="G16" s="42"/>
      <c r="H16" s="48"/>
    </row>
    <row r="17" spans="1:11" s="38" customFormat="1" ht="114.75" customHeight="1" x14ac:dyDescent="0.2">
      <c r="A17" s="45"/>
      <c r="B17" s="53" t="s">
        <v>171</v>
      </c>
      <c r="C17" s="482" t="s">
        <v>679</v>
      </c>
      <c r="D17" s="483"/>
      <c r="E17" s="483"/>
      <c r="F17" s="483"/>
      <c r="G17" s="483"/>
      <c r="H17" s="484"/>
    </row>
    <row r="18" spans="1:11" s="38" customFormat="1" ht="76.5" customHeight="1" thickBot="1" x14ac:dyDescent="0.25">
      <c r="A18" s="415"/>
      <c r="B18" s="418" t="s">
        <v>270</v>
      </c>
      <c r="C18" s="485" t="s">
        <v>680</v>
      </c>
      <c r="D18" s="455"/>
      <c r="E18" s="455"/>
      <c r="F18" s="455"/>
      <c r="G18" s="455"/>
      <c r="H18" s="456"/>
    </row>
    <row r="19" spans="1:11" s="38" customFormat="1" ht="126.75" customHeight="1" thickTop="1" thickBot="1" x14ac:dyDescent="0.25">
      <c r="A19" s="50"/>
      <c r="B19" s="419" t="s">
        <v>317</v>
      </c>
      <c r="C19" s="439" t="s">
        <v>700</v>
      </c>
      <c r="D19" s="440"/>
      <c r="E19" s="440"/>
      <c r="F19" s="440"/>
      <c r="G19" s="440"/>
      <c r="H19" s="441"/>
    </row>
    <row r="20" spans="1:11" s="40" customFormat="1" ht="25.5" customHeight="1" thickTop="1" thickBot="1" x14ac:dyDescent="0.25">
      <c r="A20" s="420"/>
      <c r="B20" s="421"/>
      <c r="C20" s="389"/>
      <c r="D20" s="390"/>
      <c r="E20" s="390"/>
      <c r="F20" s="390"/>
      <c r="G20" s="390"/>
      <c r="H20" s="390"/>
      <c r="I20" s="391"/>
    </row>
    <row r="21" spans="1:11" s="38" customFormat="1" ht="26.25" customHeight="1" thickTop="1" thickBot="1" x14ac:dyDescent="0.3">
      <c r="A21" s="472" t="s">
        <v>177</v>
      </c>
      <c r="B21" s="473"/>
      <c r="C21" s="473"/>
      <c r="D21" s="473"/>
      <c r="E21" s="473"/>
      <c r="F21" s="473"/>
      <c r="G21" s="473"/>
      <c r="H21" s="474"/>
    </row>
    <row r="22" spans="1:11" s="38" customFormat="1" ht="157.5" customHeight="1" thickBot="1" x14ac:dyDescent="0.25">
      <c r="A22" s="475" t="s">
        <v>681</v>
      </c>
      <c r="B22" s="476"/>
      <c r="C22" s="476"/>
      <c r="D22" s="476"/>
      <c r="E22" s="476"/>
      <c r="F22" s="476"/>
      <c r="G22" s="476"/>
      <c r="H22" s="477"/>
      <c r="I22" s="19"/>
      <c r="J22" s="19"/>
      <c r="K22" s="19"/>
    </row>
    <row r="23" spans="1:11" ht="36" customHeight="1" thickTop="1" x14ac:dyDescent="0.2">
      <c r="A23" s="478"/>
      <c r="B23" s="478"/>
      <c r="C23" s="478"/>
      <c r="D23" s="478"/>
      <c r="E23" s="478"/>
      <c r="F23" s="478"/>
      <c r="G23" s="478"/>
      <c r="H23" s="478"/>
    </row>
    <row r="24" spans="1:11" ht="20.25" hidden="1" customHeight="1" thickBot="1" x14ac:dyDescent="0.25">
      <c r="A24" s="50"/>
      <c r="B24" s="428"/>
      <c r="C24" s="428"/>
      <c r="D24" s="428"/>
      <c r="E24" s="428"/>
      <c r="F24" s="428"/>
      <c r="G24" s="428"/>
      <c r="H24" s="429"/>
    </row>
    <row r="25" spans="1:11" ht="47.25" hidden="1" customHeight="1" thickBot="1" x14ac:dyDescent="0.25">
      <c r="A25" s="50"/>
      <c r="B25" s="428"/>
      <c r="C25" s="428"/>
      <c r="D25" s="428"/>
      <c r="E25" s="428"/>
      <c r="F25" s="428"/>
      <c r="G25" s="428"/>
      <c r="H25" s="429"/>
    </row>
    <row r="26" spans="1:11" ht="35.25" hidden="1" customHeight="1" thickBot="1" x14ac:dyDescent="0.25">
      <c r="A26" s="47"/>
      <c r="B26" s="42"/>
      <c r="C26" s="42"/>
      <c r="D26" s="42"/>
      <c r="E26" s="42"/>
      <c r="F26" s="42"/>
      <c r="G26" s="42"/>
      <c r="H26" s="48"/>
    </row>
    <row r="27" spans="1:11" ht="26.25" hidden="1" customHeight="1" thickBot="1" x14ac:dyDescent="0.25">
      <c r="A27" s="47"/>
      <c r="B27" s="434"/>
      <c r="C27" s="434"/>
      <c r="D27" s="434"/>
      <c r="E27" s="434"/>
      <c r="F27" s="434"/>
      <c r="G27" s="434"/>
      <c r="H27" s="435"/>
    </row>
    <row r="28" spans="1:11" ht="34.5" hidden="1" customHeight="1" thickBot="1" x14ac:dyDescent="0.25">
      <c r="A28" s="47"/>
      <c r="B28" s="430"/>
      <c r="C28" s="430"/>
      <c r="D28" s="430"/>
      <c r="E28" s="430"/>
      <c r="F28" s="430"/>
      <c r="G28" s="430"/>
      <c r="H28" s="431"/>
    </row>
    <row r="29" spans="1:11" ht="45" hidden="1" customHeight="1" thickBot="1" x14ac:dyDescent="0.25">
      <c r="A29" s="47"/>
      <c r="B29" s="430"/>
      <c r="C29" s="430"/>
      <c r="D29" s="430"/>
      <c r="E29" s="430"/>
      <c r="F29" s="430"/>
      <c r="G29" s="430"/>
      <c r="H29" s="431"/>
    </row>
    <row r="30" spans="1:11" ht="30.75" hidden="1" customHeight="1" thickBot="1" x14ac:dyDescent="0.25">
      <c r="A30" s="47"/>
      <c r="B30" s="432"/>
      <c r="C30" s="432"/>
      <c r="D30" s="432"/>
      <c r="E30" s="432"/>
      <c r="F30" s="432"/>
      <c r="G30" s="432"/>
      <c r="H30" s="433"/>
    </row>
    <row r="31" spans="1:11" ht="26.1" customHeight="1" x14ac:dyDescent="0.2">
      <c r="A31" s="37"/>
      <c r="B31" s="37"/>
      <c r="C31" s="37"/>
      <c r="D31" s="37"/>
      <c r="E31" s="37"/>
      <c r="F31" s="37"/>
      <c r="G31" s="37"/>
      <c r="H31" s="37"/>
    </row>
    <row r="32" spans="1:11" ht="26.1" customHeight="1" x14ac:dyDescent="0.2">
      <c r="A32" s="37"/>
      <c r="B32" s="37"/>
      <c r="C32" s="37"/>
      <c r="D32" s="37"/>
      <c r="E32" s="37"/>
      <c r="F32" s="37"/>
      <c r="G32" s="37"/>
      <c r="H32" s="37"/>
    </row>
    <row r="33" spans="1:8" ht="26.1" customHeight="1" x14ac:dyDescent="0.2">
      <c r="A33" s="37"/>
      <c r="B33" s="37"/>
      <c r="C33" s="37"/>
      <c r="D33" s="37"/>
      <c r="E33" s="37"/>
      <c r="F33" s="37"/>
      <c r="G33" s="37"/>
      <c r="H33" s="37"/>
    </row>
    <row r="34" spans="1:8" ht="26.1" customHeight="1" x14ac:dyDescent="0.2">
      <c r="A34" s="37"/>
      <c r="B34" s="37"/>
      <c r="C34" s="37"/>
      <c r="D34" s="37"/>
      <c r="E34" s="37"/>
      <c r="F34" s="37"/>
      <c r="G34" s="37"/>
      <c r="H34" s="37"/>
    </row>
  </sheetData>
  <sheetProtection selectLockedCells="1" selectUnlockedCells="1"/>
  <mergeCells count="25">
    <mergeCell ref="A21:H21"/>
    <mergeCell ref="A22:H22"/>
    <mergeCell ref="A23:H23"/>
    <mergeCell ref="C15:H15"/>
    <mergeCell ref="C17:H17"/>
    <mergeCell ref="C18:H18"/>
    <mergeCell ref="C19:H19"/>
    <mergeCell ref="A1:H1"/>
    <mergeCell ref="C14:H14"/>
    <mergeCell ref="A9:H9"/>
    <mergeCell ref="A10:H10"/>
    <mergeCell ref="A4:H4"/>
    <mergeCell ref="C13:H13"/>
    <mergeCell ref="C12:H12"/>
    <mergeCell ref="A2:H2"/>
    <mergeCell ref="A3:H3"/>
    <mergeCell ref="C11:H11"/>
    <mergeCell ref="A5:H5"/>
    <mergeCell ref="A8:H8"/>
    <mergeCell ref="B24:H24"/>
    <mergeCell ref="B25:H25"/>
    <mergeCell ref="B28:H28"/>
    <mergeCell ref="B30:H30"/>
    <mergeCell ref="B29:H29"/>
    <mergeCell ref="B27:H27"/>
  </mergeCells>
  <phoneticPr fontId="3" type="noConversion"/>
  <pageMargins left="0.75" right="0.75" top="1" bottom="1" header="0" footer="0"/>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FFFF99"/>
  </sheetPr>
  <dimension ref="A1:W201"/>
  <sheetViews>
    <sheetView showGridLines="0" tabSelected="1" zoomScale="90" zoomScaleNormal="90" zoomScaleSheetLayoutView="50" workbookViewId="0">
      <selection activeCell="J3" sqref="J3"/>
    </sheetView>
  </sheetViews>
  <sheetFormatPr baseColWidth="10" defaultColWidth="11.42578125" defaultRowHeight="11.25" outlineLevelRow="1" x14ac:dyDescent="0.2"/>
  <cols>
    <col min="1" max="1" width="29" style="2" customWidth="1"/>
    <col min="2" max="2" width="30" style="2" customWidth="1"/>
    <col min="3" max="3" width="24.85546875" style="2" customWidth="1"/>
    <col min="4" max="4" width="17.140625" style="2" customWidth="1"/>
    <col min="5" max="5" width="21.42578125" style="2" customWidth="1"/>
    <col min="6" max="6" width="14.7109375" style="2" bestFit="1" customWidth="1"/>
    <col min="7" max="7" width="15.5703125" style="2" bestFit="1" customWidth="1"/>
    <col min="8" max="8" width="16.7109375" style="2" customWidth="1"/>
    <col min="9" max="9" width="14.28515625" style="2" customWidth="1"/>
    <col min="10" max="10" width="14.42578125" style="2" customWidth="1"/>
    <col min="11" max="11" width="21.7109375" style="2" customWidth="1"/>
    <col min="12" max="12" width="21.140625" style="2" customWidth="1"/>
    <col min="13" max="13" width="20.42578125" style="2" bestFit="1" customWidth="1"/>
    <col min="14" max="14" width="14.7109375" style="2" customWidth="1"/>
    <col min="15" max="15" width="27.7109375" style="2" bestFit="1" customWidth="1"/>
    <col min="16" max="16" width="14.140625" style="2" customWidth="1"/>
    <col min="17" max="17" width="12.85546875" style="2" bestFit="1" customWidth="1"/>
    <col min="18" max="18" width="18.42578125" style="2" bestFit="1" customWidth="1"/>
    <col min="19" max="20" width="12.140625" style="2" bestFit="1" customWidth="1"/>
    <col min="21" max="16384" width="11.42578125" style="2"/>
  </cols>
  <sheetData>
    <row r="1" spans="1:21" ht="135" customHeight="1" x14ac:dyDescent="0.2">
      <c r="A1" s="535" t="s">
        <v>692</v>
      </c>
      <c r="B1" s="535"/>
      <c r="C1" s="535"/>
      <c r="D1" s="535"/>
      <c r="E1" s="535"/>
      <c r="F1" s="535"/>
      <c r="G1" s="535"/>
      <c r="H1" s="535"/>
      <c r="I1" s="535"/>
      <c r="J1" s="535"/>
      <c r="K1" s="535"/>
      <c r="L1" s="535"/>
      <c r="M1" s="151"/>
    </row>
    <row r="2" spans="1:21" ht="49.5" customHeight="1" x14ac:dyDescent="0.2">
      <c r="A2" s="535"/>
      <c r="B2" s="535"/>
      <c r="C2" s="535"/>
      <c r="D2" s="535"/>
      <c r="E2" s="535"/>
      <c r="F2" s="535"/>
      <c r="G2" s="535"/>
      <c r="H2" s="535"/>
      <c r="I2" s="535"/>
      <c r="J2" s="535"/>
      <c r="K2" s="535"/>
      <c r="L2" s="535"/>
      <c r="M2" s="59"/>
    </row>
    <row r="3" spans="1:21" ht="24" customHeight="1" x14ac:dyDescent="0.2">
      <c r="A3" s="174"/>
      <c r="B3" s="174"/>
      <c r="C3" s="174"/>
      <c r="D3" s="174"/>
      <c r="E3" s="174"/>
      <c r="F3" s="174"/>
      <c r="G3" s="174"/>
      <c r="H3" s="174"/>
      <c r="I3" s="174"/>
      <c r="J3" s="174"/>
      <c r="K3" s="174"/>
      <c r="L3" s="174"/>
      <c r="M3" s="59"/>
    </row>
    <row r="4" spans="1:21" ht="34.5" customHeight="1" thickBot="1" x14ac:dyDescent="0.25">
      <c r="A4" s="574" t="s">
        <v>348</v>
      </c>
      <c r="B4" s="574"/>
      <c r="C4" s="574"/>
      <c r="D4" s="574"/>
      <c r="E4" s="574"/>
      <c r="F4" s="574"/>
      <c r="G4" s="574"/>
      <c r="H4" s="574"/>
      <c r="I4" s="574"/>
      <c r="J4" s="574"/>
      <c r="K4" s="574"/>
      <c r="L4" s="574"/>
      <c r="M4" s="60"/>
    </row>
    <row r="5" spans="1:21" ht="21.75" customHeight="1" outlineLevel="1" x14ac:dyDescent="0.25">
      <c r="A5" s="138" t="s">
        <v>324</v>
      </c>
      <c r="B5" s="579"/>
      <c r="C5" s="580"/>
      <c r="D5" s="580"/>
      <c r="E5" s="580"/>
      <c r="F5" s="580"/>
      <c r="G5" s="580"/>
      <c r="H5" s="581"/>
      <c r="I5" s="407" t="s">
        <v>355</v>
      </c>
      <c r="J5" s="582"/>
      <c r="K5" s="583"/>
      <c r="L5" s="584"/>
      <c r="M5" s="61"/>
      <c r="N5" s="61"/>
      <c r="O5" s="61"/>
      <c r="P5" s="61"/>
      <c r="Q5" s="61"/>
      <c r="R5" s="61"/>
      <c r="S5" s="61"/>
      <c r="T5" s="61"/>
      <c r="U5" s="61"/>
    </row>
    <row r="6" spans="1:21" ht="22.5" customHeight="1" outlineLevel="1" x14ac:dyDescent="0.25">
      <c r="A6" s="139" t="s">
        <v>345</v>
      </c>
      <c r="B6" s="521"/>
      <c r="C6" s="522"/>
      <c r="D6" s="593"/>
      <c r="E6" s="359" t="s">
        <v>349</v>
      </c>
      <c r="F6" s="585"/>
      <c r="G6" s="522"/>
      <c r="H6" s="522"/>
      <c r="I6" s="358" t="s">
        <v>682</v>
      </c>
      <c r="J6" s="588"/>
      <c r="K6" s="534"/>
      <c r="L6" s="587"/>
      <c r="M6" s="61"/>
      <c r="N6" s="61"/>
      <c r="O6" s="61"/>
      <c r="P6" s="61"/>
      <c r="Q6" s="61"/>
      <c r="R6" s="61"/>
      <c r="S6" s="61"/>
      <c r="T6" s="61"/>
      <c r="U6" s="13"/>
    </row>
    <row r="7" spans="1:21" ht="29.25" customHeight="1" outlineLevel="1" x14ac:dyDescent="0.2">
      <c r="A7" s="139" t="s">
        <v>325</v>
      </c>
      <c r="B7" s="595"/>
      <c r="C7" s="522"/>
      <c r="D7" s="522"/>
      <c r="E7" s="522"/>
      <c r="F7" s="522"/>
      <c r="G7" s="522"/>
      <c r="H7" s="522"/>
      <c r="I7" s="522"/>
      <c r="J7" s="522"/>
      <c r="K7" s="522"/>
      <c r="L7" s="523"/>
      <c r="M7" s="61"/>
    </row>
    <row r="8" spans="1:21" ht="23.25" customHeight="1" outlineLevel="1" x14ac:dyDescent="0.2">
      <c r="A8" s="139" t="s">
        <v>254</v>
      </c>
      <c r="B8" s="518"/>
      <c r="C8" s="519"/>
      <c r="D8" s="519"/>
      <c r="E8" s="519"/>
      <c r="F8" s="519"/>
      <c r="G8" s="519"/>
      <c r="H8" s="519"/>
      <c r="I8" s="519"/>
      <c r="J8" s="519"/>
      <c r="K8" s="519"/>
      <c r="L8" s="520"/>
      <c r="M8" s="61"/>
    </row>
    <row r="9" spans="1:21" ht="28.5" customHeight="1" outlineLevel="1" x14ac:dyDescent="0.2">
      <c r="A9" s="140" t="s">
        <v>696</v>
      </c>
      <c r="B9" s="521"/>
      <c r="C9" s="522"/>
      <c r="D9" s="522"/>
      <c r="E9" s="522"/>
      <c r="F9" s="522"/>
      <c r="G9" s="522"/>
      <c r="H9" s="522"/>
      <c r="I9" s="522"/>
      <c r="J9" s="522"/>
      <c r="K9" s="522"/>
      <c r="L9" s="523"/>
      <c r="M9" s="61"/>
    </row>
    <row r="10" spans="1:21" ht="34.5" customHeight="1" outlineLevel="1" x14ac:dyDescent="0.2">
      <c r="A10" s="140" t="s">
        <v>697</v>
      </c>
      <c r="B10" s="360" t="s">
        <v>695</v>
      </c>
      <c r="C10" s="534"/>
      <c r="D10" s="534"/>
      <c r="E10" s="534"/>
      <c r="F10" s="534"/>
      <c r="G10" s="360" t="s">
        <v>214</v>
      </c>
      <c r="H10" s="197"/>
      <c r="I10" s="408" t="s">
        <v>355</v>
      </c>
      <c r="J10" s="586"/>
      <c r="K10" s="534"/>
      <c r="L10" s="587"/>
      <c r="M10" s="61"/>
    </row>
    <row r="11" spans="1:21" ht="22.5" customHeight="1" outlineLevel="1" thickBot="1" x14ac:dyDescent="0.3">
      <c r="A11" s="141" t="s">
        <v>273</v>
      </c>
      <c r="B11" s="361" t="s">
        <v>276</v>
      </c>
      <c r="C11" s="510"/>
      <c r="D11" s="511"/>
      <c r="E11" s="406" t="s">
        <v>277</v>
      </c>
      <c r="F11" s="510"/>
      <c r="G11" s="511"/>
      <c r="H11" s="362" t="s">
        <v>346</v>
      </c>
      <c r="I11" s="524"/>
      <c r="J11" s="525"/>
      <c r="K11" s="525"/>
      <c r="L11" s="526"/>
      <c r="M11" s="61"/>
    </row>
    <row r="12" spans="1:21" ht="9" customHeight="1" x14ac:dyDescent="0.2">
      <c r="A12" s="58"/>
      <c r="B12" s="58"/>
      <c r="C12" s="58"/>
      <c r="D12" s="58"/>
      <c r="E12" s="3"/>
      <c r="F12" s="3"/>
      <c r="G12" s="3"/>
      <c r="H12" s="3"/>
      <c r="I12" s="3"/>
      <c r="J12" s="3"/>
      <c r="K12" s="3"/>
      <c r="L12" s="3"/>
      <c r="M12" s="3"/>
    </row>
    <row r="13" spans="1:21" ht="25.5" customHeight="1" thickBot="1" x14ac:dyDescent="0.25">
      <c r="A13" s="533" t="s">
        <v>694</v>
      </c>
      <c r="B13" s="533"/>
      <c r="C13" s="533"/>
      <c r="D13" s="533"/>
      <c r="E13" s="533"/>
      <c r="F13" s="533"/>
      <c r="G13" s="533"/>
      <c r="H13" s="533"/>
      <c r="I13" s="533"/>
      <c r="J13" s="533"/>
      <c r="K13" s="533"/>
      <c r="L13" s="533"/>
    </row>
    <row r="14" spans="1:21" ht="33.75" customHeight="1" outlineLevel="1" thickBot="1" x14ac:dyDescent="0.25">
      <c r="A14" s="76"/>
      <c r="B14" s="516" t="s">
        <v>674</v>
      </c>
      <c r="C14" s="516"/>
      <c r="D14" s="516"/>
      <c r="E14" s="517"/>
      <c r="F14" s="512" t="s">
        <v>351</v>
      </c>
      <c r="G14" s="513"/>
      <c r="H14" s="514"/>
      <c r="I14" s="515" t="s">
        <v>326</v>
      </c>
      <c r="J14" s="516"/>
      <c r="K14" s="516"/>
      <c r="L14" s="517"/>
      <c r="M14" s="62"/>
    </row>
    <row r="15" spans="1:21" ht="22.5" customHeight="1" outlineLevel="1" x14ac:dyDescent="0.2">
      <c r="A15" s="259" t="s">
        <v>266</v>
      </c>
      <c r="B15" s="77"/>
      <c r="C15" s="409">
        <f>J24</f>
        <v>0</v>
      </c>
      <c r="D15" s="77"/>
      <c r="E15" s="78"/>
      <c r="F15" s="79"/>
      <c r="G15" s="80">
        <f>L42+L52</f>
        <v>0</v>
      </c>
      <c r="H15" s="81"/>
      <c r="I15" s="112"/>
      <c r="J15" s="113"/>
      <c r="K15" s="385">
        <f t="shared" ref="K15:K16" si="0">C15+G15</f>
        <v>0</v>
      </c>
      <c r="L15" s="82"/>
      <c r="M15" s="63"/>
    </row>
    <row r="16" spans="1:21" ht="22.5" customHeight="1" outlineLevel="1" x14ac:dyDescent="0.2">
      <c r="A16" s="260" t="s">
        <v>347</v>
      </c>
      <c r="B16" s="256"/>
      <c r="C16" s="410">
        <f>J25</f>
        <v>0</v>
      </c>
      <c r="D16" s="153"/>
      <c r="E16" s="154"/>
      <c r="F16" s="155"/>
      <c r="G16" s="156">
        <f>L65</f>
        <v>0</v>
      </c>
      <c r="H16" s="157"/>
      <c r="I16" s="158"/>
      <c r="J16" s="159"/>
      <c r="K16" s="386">
        <f t="shared" si="0"/>
        <v>0</v>
      </c>
      <c r="L16" s="160"/>
      <c r="M16" s="63"/>
    </row>
    <row r="17" spans="1:13" ht="22.5" customHeight="1" outlineLevel="1" x14ac:dyDescent="0.2">
      <c r="A17" s="260" t="s">
        <v>267</v>
      </c>
      <c r="B17" s="256"/>
      <c r="C17" s="410">
        <f>L99</f>
        <v>0</v>
      </c>
      <c r="D17" s="153"/>
      <c r="E17" s="154"/>
      <c r="F17" s="155"/>
      <c r="G17" s="156">
        <f>L83</f>
        <v>0</v>
      </c>
      <c r="H17" s="157"/>
      <c r="I17" s="158"/>
      <c r="J17" s="159"/>
      <c r="K17" s="386">
        <f>C17+G17</f>
        <v>0</v>
      </c>
      <c r="L17" s="161"/>
      <c r="M17" s="64"/>
    </row>
    <row r="18" spans="1:13" ht="22.5" customHeight="1" outlineLevel="1" x14ac:dyDescent="0.2">
      <c r="A18" s="261" t="s">
        <v>268</v>
      </c>
      <c r="B18" s="257"/>
      <c r="C18" s="411">
        <f>J27</f>
        <v>0</v>
      </c>
      <c r="D18" s="175"/>
      <c r="E18" s="176"/>
      <c r="F18" s="79"/>
      <c r="G18" s="80">
        <v>0</v>
      </c>
      <c r="H18" s="81"/>
      <c r="I18" s="177"/>
      <c r="J18" s="178"/>
      <c r="K18" s="387">
        <f>C18+G18</f>
        <v>0</v>
      </c>
      <c r="L18" s="179"/>
      <c r="M18" s="63"/>
    </row>
    <row r="19" spans="1:13" ht="22.5" customHeight="1" outlineLevel="1" x14ac:dyDescent="0.2">
      <c r="A19" s="261" t="s">
        <v>269</v>
      </c>
      <c r="B19" s="257"/>
      <c r="C19" s="411">
        <f>J28</f>
        <v>0</v>
      </c>
      <c r="D19" s="175"/>
      <c r="E19" s="176"/>
      <c r="F19" s="79"/>
      <c r="G19" s="80">
        <f>0</f>
        <v>0</v>
      </c>
      <c r="H19" s="81"/>
      <c r="I19" s="177"/>
      <c r="J19" s="178"/>
      <c r="K19" s="387">
        <f>C19+G19</f>
        <v>0</v>
      </c>
      <c r="L19" s="179"/>
      <c r="M19" s="63"/>
    </row>
    <row r="20" spans="1:13" ht="22.5" customHeight="1" outlineLevel="1" x14ac:dyDescent="0.2">
      <c r="A20" s="261" t="s">
        <v>270</v>
      </c>
      <c r="B20" s="257"/>
      <c r="C20" s="411">
        <f>J29</f>
        <v>0</v>
      </c>
      <c r="D20" s="175"/>
      <c r="E20" s="176"/>
      <c r="F20" s="79"/>
      <c r="G20" s="80">
        <v>0</v>
      </c>
      <c r="H20" s="81"/>
      <c r="I20" s="177"/>
      <c r="J20" s="178"/>
      <c r="K20" s="387">
        <f>C20+G20</f>
        <v>0</v>
      </c>
      <c r="L20" s="179"/>
      <c r="M20" s="63"/>
    </row>
    <row r="21" spans="1:13" ht="22.5" customHeight="1" outlineLevel="1" thickBot="1" x14ac:dyDescent="0.25">
      <c r="A21" s="262" t="s">
        <v>165</v>
      </c>
      <c r="B21" s="258"/>
      <c r="C21" s="412">
        <f>SUM(C15:C20)</f>
        <v>0</v>
      </c>
      <c r="D21" s="180"/>
      <c r="E21" s="181"/>
      <c r="F21" s="182"/>
      <c r="G21" s="183">
        <f>SUM(G15:G20)</f>
        <v>0</v>
      </c>
      <c r="H21" s="184"/>
      <c r="I21" s="185"/>
      <c r="J21" s="186"/>
      <c r="K21" s="388">
        <f>SUM(I15:K20)</f>
        <v>0</v>
      </c>
      <c r="L21" s="187"/>
      <c r="M21" s="63"/>
    </row>
    <row r="22" spans="1:13" ht="33.75" customHeight="1" thickBot="1" x14ac:dyDescent="0.25">
      <c r="A22" s="532" t="s">
        <v>683</v>
      </c>
      <c r="B22" s="532"/>
      <c r="C22" s="532"/>
      <c r="D22" s="532"/>
      <c r="E22" s="532"/>
      <c r="F22" s="532"/>
      <c r="G22" s="532"/>
      <c r="H22" s="532"/>
      <c r="I22" s="532"/>
      <c r="J22" s="532"/>
      <c r="K22" s="532"/>
      <c r="L22" s="532"/>
      <c r="M22" s="150"/>
    </row>
    <row r="23" spans="1:13" ht="18.75" customHeight="1" outlineLevel="1" x14ac:dyDescent="0.2">
      <c r="A23" s="527" t="s">
        <v>166</v>
      </c>
      <c r="B23" s="528"/>
      <c r="C23" s="253">
        <v>2020</v>
      </c>
      <c r="D23" s="591">
        <f>C23+1</f>
        <v>2021</v>
      </c>
      <c r="E23" s="591"/>
      <c r="F23" s="591">
        <f>D23+1</f>
        <v>2022</v>
      </c>
      <c r="G23" s="591"/>
      <c r="H23" s="591">
        <f>F23+1</f>
        <v>2023</v>
      </c>
      <c r="I23" s="591"/>
      <c r="J23" s="492" t="s">
        <v>165</v>
      </c>
      <c r="K23" s="492"/>
      <c r="L23" s="589"/>
      <c r="M23" s="13"/>
    </row>
    <row r="24" spans="1:13" s="5" customFormat="1" ht="21.75" customHeight="1" outlineLevel="1" x14ac:dyDescent="0.2">
      <c r="A24" s="529" t="s">
        <v>266</v>
      </c>
      <c r="B24" s="530"/>
      <c r="C24" s="422">
        <f>F42+F52</f>
        <v>0</v>
      </c>
      <c r="D24" s="592">
        <f>G42+G52</f>
        <v>0</v>
      </c>
      <c r="E24" s="592"/>
      <c r="F24" s="590">
        <f>H42+H52</f>
        <v>0</v>
      </c>
      <c r="G24" s="590"/>
      <c r="H24" s="590">
        <f>I42+I52</f>
        <v>0</v>
      </c>
      <c r="I24" s="590"/>
      <c r="J24" s="575">
        <f>SUM(C24+D24+F24+H24)</f>
        <v>0</v>
      </c>
      <c r="K24" s="575"/>
      <c r="L24" s="84"/>
      <c r="M24" s="65"/>
    </row>
    <row r="25" spans="1:13" ht="22.5" customHeight="1" outlineLevel="1" x14ac:dyDescent="0.2">
      <c r="A25" s="622" t="s">
        <v>350</v>
      </c>
      <c r="B25" s="623"/>
      <c r="C25" s="424">
        <f>G65</f>
        <v>0</v>
      </c>
      <c r="D25" s="508">
        <f>H65</f>
        <v>0</v>
      </c>
      <c r="E25" s="508"/>
      <c r="F25" s="552">
        <f>I65</f>
        <v>0</v>
      </c>
      <c r="G25" s="552"/>
      <c r="H25" s="552">
        <f>J65</f>
        <v>0</v>
      </c>
      <c r="I25" s="552"/>
      <c r="J25" s="509">
        <f>SUM(C25+D25+F25+H25)</f>
        <v>0</v>
      </c>
      <c r="K25" s="509"/>
      <c r="L25" s="85"/>
      <c r="M25" s="65"/>
    </row>
    <row r="26" spans="1:13" ht="21.75" customHeight="1" outlineLevel="1" x14ac:dyDescent="0.2">
      <c r="A26" s="529" t="s">
        <v>267</v>
      </c>
      <c r="B26" s="530"/>
      <c r="C26" s="422">
        <f>D100</f>
        <v>0</v>
      </c>
      <c r="D26" s="619">
        <f>F100</f>
        <v>0</v>
      </c>
      <c r="E26" s="619"/>
      <c r="F26" s="531">
        <f>H100</f>
        <v>0</v>
      </c>
      <c r="G26" s="531"/>
      <c r="H26" s="531">
        <f>J100</f>
        <v>0</v>
      </c>
      <c r="I26" s="531"/>
      <c r="J26" s="575">
        <f t="shared" ref="J26" si="1">SUM(C26+D26+F26+H26)</f>
        <v>0</v>
      </c>
      <c r="K26" s="575"/>
      <c r="L26" s="84"/>
      <c r="M26" s="65"/>
    </row>
    <row r="27" spans="1:13" ht="21.75" customHeight="1" outlineLevel="1" x14ac:dyDescent="0.2">
      <c r="A27" s="622" t="s">
        <v>268</v>
      </c>
      <c r="B27" s="623"/>
      <c r="C27" s="424">
        <f>G116</f>
        <v>0</v>
      </c>
      <c r="D27" s="507">
        <f>H116</f>
        <v>0</v>
      </c>
      <c r="E27" s="507"/>
      <c r="F27" s="544">
        <f>I116</f>
        <v>0</v>
      </c>
      <c r="G27" s="544"/>
      <c r="H27" s="544">
        <f>J116</f>
        <v>0</v>
      </c>
      <c r="I27" s="544"/>
      <c r="J27" s="509">
        <f>SUM(C27+D27+F27+H27)</f>
        <v>0</v>
      </c>
      <c r="K27" s="509"/>
      <c r="L27" s="85"/>
      <c r="M27" s="65"/>
    </row>
    <row r="28" spans="1:13" ht="22.5" customHeight="1" outlineLevel="1" x14ac:dyDescent="0.2">
      <c r="A28" s="529" t="s">
        <v>269</v>
      </c>
      <c r="B28" s="530"/>
      <c r="C28" s="422">
        <f>G134</f>
        <v>0</v>
      </c>
      <c r="D28" s="543">
        <f>H134</f>
        <v>0</v>
      </c>
      <c r="E28" s="543"/>
      <c r="F28" s="491">
        <f>I134</f>
        <v>0</v>
      </c>
      <c r="G28" s="491"/>
      <c r="H28" s="491">
        <f>J134</f>
        <v>0</v>
      </c>
      <c r="I28" s="491"/>
      <c r="J28" s="575">
        <f>SUM(C28+D28+F28+H28)</f>
        <v>0</v>
      </c>
      <c r="K28" s="575"/>
      <c r="L28" s="84"/>
      <c r="M28" s="65"/>
    </row>
    <row r="29" spans="1:13" ht="21.75" customHeight="1" outlineLevel="1" x14ac:dyDescent="0.2">
      <c r="A29" s="622" t="s">
        <v>270</v>
      </c>
      <c r="B29" s="623"/>
      <c r="C29" s="424">
        <f>SUM(B183,B185,B187,B191,B192)*((D84+D100))/B176</f>
        <v>0</v>
      </c>
      <c r="D29" s="578">
        <f>SUM(B183,B185,B187,B191,B192)*((F84+F100))/B176</f>
        <v>0</v>
      </c>
      <c r="E29" s="578" t="e">
        <f>SUM(D183,D185,D187,D191,D192)*((F84+F100))/D176</f>
        <v>#DIV/0!</v>
      </c>
      <c r="F29" s="542">
        <f>SUM(B183,B185,B187,B191,B192)*((H84+H100))/B176</f>
        <v>0</v>
      </c>
      <c r="G29" s="542" t="e">
        <f>SUM(F183,F185,F187,F191,F192)*((H84+H100))/F176</f>
        <v>#DIV/0!</v>
      </c>
      <c r="H29" s="542">
        <f>SUM(B183,B185,B187,B191,B192)*((J84+J100))/B176</f>
        <v>0</v>
      </c>
      <c r="I29" s="542" t="e">
        <f>SUM(H183,H185,H187,H191,H192)*((J84+J100))/H176</f>
        <v>#DIV/0!</v>
      </c>
      <c r="J29" s="618">
        <f>SUM(C29+D29+F29+H29)</f>
        <v>0</v>
      </c>
      <c r="K29" s="618"/>
      <c r="L29" s="86"/>
      <c r="M29" s="66"/>
    </row>
    <row r="30" spans="1:13" ht="21.75" customHeight="1" outlineLevel="1" thickBot="1" x14ac:dyDescent="0.25">
      <c r="A30" s="624" t="s">
        <v>256</v>
      </c>
      <c r="B30" s="625"/>
      <c r="C30" s="423">
        <f>SUM(C24+C25+C26+C27+C28+C29)</f>
        <v>0</v>
      </c>
      <c r="D30" s="577">
        <f>SUM(D24+D25+D26+D27+D28+D29)</f>
        <v>0</v>
      </c>
      <c r="E30" s="577"/>
      <c r="F30" s="594">
        <f>SUM(F24+F25+F26+F27+F28+F29)</f>
        <v>0</v>
      </c>
      <c r="G30" s="594"/>
      <c r="H30" s="594">
        <f>SUM(H24+H25+H26+H27+H28+H29)</f>
        <v>0</v>
      </c>
      <c r="I30" s="594"/>
      <c r="J30" s="576">
        <f>SUM(J24+J25+J26+J27+J28+J29)</f>
        <v>0</v>
      </c>
      <c r="K30" s="576"/>
      <c r="L30" s="152"/>
      <c r="M30" s="67"/>
    </row>
    <row r="31" spans="1:13" s="5" customFormat="1" ht="22.5" customHeight="1" outlineLevel="1" x14ac:dyDescent="0.2">
      <c r="A31" s="6"/>
      <c r="B31" s="6"/>
      <c r="C31" s="6"/>
      <c r="D31" s="6"/>
      <c r="E31" s="6"/>
      <c r="F31" s="7"/>
      <c r="G31" s="7"/>
      <c r="H31" s="7"/>
      <c r="I31" s="8"/>
      <c r="J31" s="8"/>
      <c r="K31" s="8"/>
      <c r="L31" s="8"/>
      <c r="M31" s="8"/>
    </row>
    <row r="32" spans="1:13" s="5" customFormat="1" ht="10.5" customHeight="1" x14ac:dyDescent="0.2">
      <c r="A32" s="9"/>
      <c r="B32" s="9"/>
      <c r="C32" s="9"/>
      <c r="D32" s="9"/>
      <c r="E32" s="9"/>
      <c r="F32" s="10"/>
      <c r="G32" s="10"/>
      <c r="H32" s="10"/>
      <c r="I32" s="11"/>
      <c r="J32" s="11"/>
      <c r="K32" s="11"/>
      <c r="L32" s="11"/>
      <c r="M32" s="11"/>
    </row>
    <row r="33" spans="1:15" s="5" customFormat="1" ht="10.5" customHeight="1" x14ac:dyDescent="0.2">
      <c r="A33" s="9"/>
      <c r="B33" s="9"/>
      <c r="C33" s="9"/>
      <c r="D33" s="9"/>
      <c r="E33" s="9"/>
      <c r="F33" s="10"/>
      <c r="G33" s="10"/>
      <c r="H33" s="10"/>
      <c r="I33" s="11"/>
      <c r="J33" s="11"/>
      <c r="K33" s="11"/>
      <c r="L33" s="11"/>
      <c r="M33" s="11"/>
    </row>
    <row r="34" spans="1:15" s="5" customFormat="1" ht="10.5" customHeight="1" x14ac:dyDescent="0.2">
      <c r="A34" s="9"/>
      <c r="B34" s="9"/>
      <c r="C34" s="9"/>
      <c r="D34" s="9"/>
      <c r="E34" s="9"/>
      <c r="F34" s="10"/>
      <c r="G34" s="10"/>
      <c r="H34" s="10"/>
      <c r="I34" s="11"/>
      <c r="J34" s="11"/>
      <c r="K34" s="11"/>
      <c r="L34" s="11"/>
      <c r="M34" s="11"/>
    </row>
    <row r="35" spans="1:15" ht="27.75" customHeight="1" thickBot="1" x14ac:dyDescent="0.25">
      <c r="A35" s="506" t="s">
        <v>175</v>
      </c>
      <c r="B35" s="506"/>
      <c r="C35" s="506"/>
      <c r="D35" s="506"/>
      <c r="E35" s="506"/>
      <c r="F35" s="506"/>
      <c r="G35" s="506"/>
      <c r="H35" s="506"/>
      <c r="I35" s="506"/>
      <c r="J35" s="506"/>
      <c r="K35" s="506"/>
      <c r="L35" s="506"/>
      <c r="M35" s="127"/>
    </row>
    <row r="36" spans="1:15" ht="41.25" customHeight="1" outlineLevel="1" x14ac:dyDescent="0.2">
      <c r="A36" s="549" t="s">
        <v>352</v>
      </c>
      <c r="B36" s="550"/>
      <c r="C36" s="200" t="s">
        <v>684</v>
      </c>
      <c r="D36" s="200" t="s">
        <v>271</v>
      </c>
      <c r="E36" s="202" t="s">
        <v>701</v>
      </c>
      <c r="F36" s="492" t="s">
        <v>255</v>
      </c>
      <c r="G36" s="492"/>
      <c r="H36" s="492"/>
      <c r="I36" s="492"/>
      <c r="J36" s="492"/>
      <c r="K36" s="203" t="s">
        <v>643</v>
      </c>
      <c r="L36" s="204" t="s">
        <v>353</v>
      </c>
      <c r="N36" s="12"/>
    </row>
    <row r="37" spans="1:15" ht="30" customHeight="1" outlineLevel="1" x14ac:dyDescent="0.2">
      <c r="A37" s="207"/>
      <c r="B37" s="208"/>
      <c r="C37" s="209"/>
      <c r="D37" s="209"/>
      <c r="E37" s="209"/>
      <c r="F37" s="205">
        <f>C23</f>
        <v>2020</v>
      </c>
      <c r="G37" s="206">
        <f>F37+1</f>
        <v>2021</v>
      </c>
      <c r="H37" s="205">
        <f>G37+1</f>
        <v>2022</v>
      </c>
      <c r="I37" s="206">
        <f>H37+1</f>
        <v>2023</v>
      </c>
      <c r="J37" s="210" t="s">
        <v>319</v>
      </c>
      <c r="K37" s="211" t="s">
        <v>266</v>
      </c>
      <c r="L37" s="212" t="s">
        <v>272</v>
      </c>
      <c r="N37" s="13"/>
      <c r="O37" s="5"/>
    </row>
    <row r="38" spans="1:15" ht="25.5" customHeight="1" outlineLevel="1" x14ac:dyDescent="0.2">
      <c r="A38" s="545"/>
      <c r="B38" s="546"/>
      <c r="C38" s="363"/>
      <c r="D38" s="125"/>
      <c r="E38" s="126"/>
      <c r="F38" s="364"/>
      <c r="G38" s="364"/>
      <c r="H38" s="364"/>
      <c r="I38" s="364"/>
      <c r="J38" s="263"/>
      <c r="K38" s="213">
        <f>F38+G38+H38+I38</f>
        <v>0</v>
      </c>
      <c r="L38" s="214">
        <f>D38-K38</f>
        <v>0</v>
      </c>
      <c r="N38" s="13"/>
    </row>
    <row r="39" spans="1:15" ht="25.5" customHeight="1" outlineLevel="1" x14ac:dyDescent="0.2">
      <c r="A39" s="545"/>
      <c r="B39" s="546"/>
      <c r="C39" s="363"/>
      <c r="D39" s="125"/>
      <c r="E39" s="126"/>
      <c r="F39" s="364"/>
      <c r="G39" s="364"/>
      <c r="H39" s="364"/>
      <c r="I39" s="364"/>
      <c r="J39" s="264"/>
      <c r="K39" s="213">
        <f t="shared" ref="K39:K41" si="2">F39+G39+H39+I39</f>
        <v>0</v>
      </c>
      <c r="L39" s="214">
        <f t="shared" ref="L39:L41" si="3">D39-K39</f>
        <v>0</v>
      </c>
      <c r="M39" s="121"/>
      <c r="N39" s="13"/>
    </row>
    <row r="40" spans="1:15" ht="25.5" customHeight="1" outlineLevel="1" x14ac:dyDescent="0.2">
      <c r="A40" s="545"/>
      <c r="B40" s="546"/>
      <c r="C40" s="363"/>
      <c r="D40" s="125"/>
      <c r="E40" s="126"/>
      <c r="F40" s="364"/>
      <c r="G40" s="364"/>
      <c r="H40" s="364"/>
      <c r="I40" s="364"/>
      <c r="J40" s="264"/>
      <c r="K40" s="213">
        <f t="shared" si="2"/>
        <v>0</v>
      </c>
      <c r="L40" s="214">
        <f t="shared" si="3"/>
        <v>0</v>
      </c>
      <c r="M40" s="121"/>
      <c r="N40" s="13"/>
    </row>
    <row r="41" spans="1:15" ht="25.5" customHeight="1" outlineLevel="1" x14ac:dyDescent="0.2">
      <c r="A41" s="545"/>
      <c r="B41" s="546"/>
      <c r="C41" s="363"/>
      <c r="D41" s="125"/>
      <c r="E41" s="126"/>
      <c r="F41" s="364"/>
      <c r="G41" s="364"/>
      <c r="H41" s="364"/>
      <c r="I41" s="364"/>
      <c r="J41" s="264"/>
      <c r="K41" s="213">
        <f t="shared" si="2"/>
        <v>0</v>
      </c>
      <c r="L41" s="214">
        <f t="shared" si="3"/>
        <v>0</v>
      </c>
      <c r="M41" s="121"/>
      <c r="N41" s="13"/>
    </row>
    <row r="42" spans="1:15" ht="25.5" customHeight="1" outlineLevel="1" thickBot="1" x14ac:dyDescent="0.3">
      <c r="A42" s="539" t="s">
        <v>354</v>
      </c>
      <c r="B42" s="540"/>
      <c r="C42" s="540"/>
      <c r="D42" s="540"/>
      <c r="E42" s="541"/>
      <c r="F42" s="338">
        <f>SUM(F38:F41)</f>
        <v>0</v>
      </c>
      <c r="G42" s="338">
        <f>SUM(G38:G41)</f>
        <v>0</v>
      </c>
      <c r="H42" s="338">
        <f>SUM(H38:H41)</f>
        <v>0</v>
      </c>
      <c r="I42" s="338">
        <f>SUM(I38:I41)</f>
        <v>0</v>
      </c>
      <c r="J42" s="254"/>
      <c r="K42" s="336">
        <f>K38+K39+K40+K41</f>
        <v>0</v>
      </c>
      <c r="L42" s="339">
        <f>SUM(L38:L41)</f>
        <v>0</v>
      </c>
      <c r="M42" s="122"/>
    </row>
    <row r="43" spans="1:15" ht="12.75" outlineLevel="1" x14ac:dyDescent="0.2">
      <c r="A43" s="123"/>
      <c r="B43" s="123"/>
      <c r="C43" s="123"/>
      <c r="D43" s="123"/>
      <c r="E43" s="123"/>
      <c r="F43" s="124"/>
      <c r="G43" s="124"/>
      <c r="H43" s="124"/>
      <c r="I43" s="551"/>
      <c r="J43" s="551"/>
      <c r="K43" s="108"/>
      <c r="L43" s="73"/>
      <c r="M43" s="69"/>
    </row>
    <row r="44" spans="1:15" ht="12.75" outlineLevel="1" x14ac:dyDescent="0.2">
      <c r="A44" s="123"/>
      <c r="B44" s="123"/>
      <c r="C44" s="123"/>
      <c r="D44" s="123"/>
      <c r="E44" s="123"/>
      <c r="F44" s="124"/>
      <c r="G44" s="124"/>
      <c r="H44" s="124"/>
      <c r="I44" s="137"/>
      <c r="J44" s="137"/>
      <c r="K44" s="108"/>
      <c r="L44" s="73"/>
      <c r="M44" s="69"/>
    </row>
    <row r="45" spans="1:15" ht="18.75" customHeight="1" thickBot="1" x14ac:dyDescent="0.25">
      <c r="A45" s="506" t="s">
        <v>176</v>
      </c>
      <c r="B45" s="506"/>
      <c r="C45" s="506"/>
      <c r="D45" s="506"/>
      <c r="E45" s="506"/>
      <c r="F45" s="506"/>
      <c r="G45" s="506"/>
      <c r="H45" s="506"/>
      <c r="I45" s="506"/>
      <c r="J45" s="506"/>
      <c r="K45" s="506"/>
      <c r="L45" s="506"/>
      <c r="M45" s="70"/>
    </row>
    <row r="46" spans="1:15" ht="41.25" customHeight="1" outlineLevel="1" x14ac:dyDescent="0.2">
      <c r="A46" s="547" t="s">
        <v>359</v>
      </c>
      <c r="B46" s="548"/>
      <c r="C46" s="200" t="s">
        <v>684</v>
      </c>
      <c r="D46" s="216" t="s">
        <v>271</v>
      </c>
      <c r="E46" s="217" t="s">
        <v>356</v>
      </c>
      <c r="F46" s="493" t="s">
        <v>255</v>
      </c>
      <c r="G46" s="493"/>
      <c r="H46" s="493"/>
      <c r="I46" s="493"/>
      <c r="J46" s="493"/>
      <c r="K46" s="200" t="s">
        <v>358</v>
      </c>
      <c r="L46" s="218" t="s">
        <v>361</v>
      </c>
      <c r="M46" s="69"/>
    </row>
    <row r="47" spans="1:15" ht="30.75" customHeight="1" outlineLevel="1" x14ac:dyDescent="0.2">
      <c r="A47" s="219"/>
      <c r="B47" s="220"/>
      <c r="C47" s="221"/>
      <c r="D47" s="221"/>
      <c r="E47" s="221"/>
      <c r="F47" s="222">
        <f>C23</f>
        <v>2020</v>
      </c>
      <c r="G47" s="222">
        <f>F47+1</f>
        <v>2021</v>
      </c>
      <c r="H47" s="223">
        <f>G47+1</f>
        <v>2022</v>
      </c>
      <c r="I47" s="222">
        <f>H47+1</f>
        <v>2023</v>
      </c>
      <c r="J47" s="210" t="s">
        <v>319</v>
      </c>
      <c r="K47" s="224" t="s">
        <v>360</v>
      </c>
      <c r="L47" s="332" t="s">
        <v>272</v>
      </c>
      <c r="M47" s="71"/>
    </row>
    <row r="48" spans="1:15" ht="26.25" customHeight="1" outlineLevel="1" x14ac:dyDescent="0.2">
      <c r="A48" s="489"/>
      <c r="B48" s="490"/>
      <c r="C48" s="365"/>
      <c r="D48" s="129"/>
      <c r="E48" s="128"/>
      <c r="F48" s="366"/>
      <c r="G48" s="364"/>
      <c r="H48" s="364"/>
      <c r="I48" s="364"/>
      <c r="J48" s="264"/>
      <c r="K48" s="225">
        <f>F48+G48+H48+I48</f>
        <v>0</v>
      </c>
      <c r="L48" s="226">
        <f>D48-K48</f>
        <v>0</v>
      </c>
      <c r="M48" s="72"/>
    </row>
    <row r="49" spans="1:13" ht="25.5" customHeight="1" outlineLevel="1" x14ac:dyDescent="0.2">
      <c r="A49" s="489"/>
      <c r="B49" s="490"/>
      <c r="C49" s="363"/>
      <c r="D49" s="125"/>
      <c r="E49" s="126"/>
      <c r="F49" s="364"/>
      <c r="G49" s="364"/>
      <c r="H49" s="364"/>
      <c r="I49" s="364"/>
      <c r="J49" s="264"/>
      <c r="K49" s="225">
        <f>F49+G49+H49+I49</f>
        <v>0</v>
      </c>
      <c r="L49" s="226">
        <f t="shared" ref="L49:L51" si="4">D49-K49</f>
        <v>0</v>
      </c>
      <c r="M49" s="72"/>
    </row>
    <row r="50" spans="1:13" ht="25.5" customHeight="1" outlineLevel="1" x14ac:dyDescent="0.2">
      <c r="A50" s="489"/>
      <c r="B50" s="490"/>
      <c r="C50" s="363"/>
      <c r="D50" s="125"/>
      <c r="E50" s="126"/>
      <c r="F50" s="364"/>
      <c r="G50" s="364"/>
      <c r="H50" s="364"/>
      <c r="I50" s="364"/>
      <c r="J50" s="264"/>
      <c r="K50" s="225">
        <f>F50+G50+H50+I50</f>
        <v>0</v>
      </c>
      <c r="L50" s="226">
        <f t="shared" si="4"/>
        <v>0</v>
      </c>
      <c r="M50" s="72"/>
    </row>
    <row r="51" spans="1:13" ht="26.25" customHeight="1" outlineLevel="1" x14ac:dyDescent="0.2">
      <c r="A51" s="489"/>
      <c r="B51" s="490"/>
      <c r="C51" s="363"/>
      <c r="D51" s="125"/>
      <c r="E51" s="126"/>
      <c r="F51" s="364"/>
      <c r="G51" s="364"/>
      <c r="H51" s="364"/>
      <c r="I51" s="364"/>
      <c r="J51" s="264"/>
      <c r="K51" s="225">
        <f>F51+G51+H51+I51</f>
        <v>0</v>
      </c>
      <c r="L51" s="226">
        <f t="shared" si="4"/>
        <v>0</v>
      </c>
      <c r="M51" s="72"/>
    </row>
    <row r="52" spans="1:13" ht="25.5" customHeight="1" outlineLevel="1" thickBot="1" x14ac:dyDescent="0.3">
      <c r="A52" s="539" t="s">
        <v>357</v>
      </c>
      <c r="B52" s="540"/>
      <c r="C52" s="540"/>
      <c r="D52" s="540"/>
      <c r="E52" s="541"/>
      <c r="F52" s="335">
        <f>SUM(F48:F51)</f>
        <v>0</v>
      </c>
      <c r="G52" s="335">
        <f>SUM(G48:G51)</f>
        <v>0</v>
      </c>
      <c r="H52" s="335">
        <f>SUM(H48:H51)</f>
        <v>0</v>
      </c>
      <c r="I52" s="335">
        <f>SUM(I48:I51)</f>
        <v>0</v>
      </c>
      <c r="J52" s="215"/>
      <c r="K52" s="336">
        <f>K48+K49+K50+K51</f>
        <v>0</v>
      </c>
      <c r="L52" s="337">
        <f>L48+L49+L50+L51</f>
        <v>0</v>
      </c>
      <c r="M52" s="68"/>
    </row>
    <row r="53" spans="1:13" ht="16.5" customHeight="1" outlineLevel="1" x14ac:dyDescent="0.2">
      <c r="A53" s="130"/>
      <c r="B53" s="130"/>
      <c r="C53" s="131"/>
      <c r="D53" s="132"/>
      <c r="E53" s="119"/>
      <c r="F53" s="133"/>
      <c r="G53" s="133"/>
      <c r="H53" s="133"/>
      <c r="I53" s="133"/>
      <c r="J53" s="134"/>
      <c r="K53" s="135"/>
      <c r="L53" s="136"/>
      <c r="M53" s="68"/>
    </row>
    <row r="54" spans="1:13" ht="15" customHeight="1" outlineLevel="1" x14ac:dyDescent="0.2">
      <c r="A54" s="130"/>
      <c r="B54" s="130"/>
      <c r="C54" s="131"/>
      <c r="D54" s="132"/>
      <c r="E54" s="119"/>
      <c r="F54" s="133"/>
      <c r="G54" s="133"/>
      <c r="H54" s="133"/>
      <c r="I54" s="133"/>
      <c r="J54" s="134"/>
      <c r="K54" s="135"/>
      <c r="L54" s="136"/>
      <c r="M54" s="68"/>
    </row>
    <row r="55" spans="1:13" ht="33.75" customHeight="1" thickBot="1" x14ac:dyDescent="0.25">
      <c r="A55" s="536" t="s">
        <v>641</v>
      </c>
      <c r="B55" s="536"/>
      <c r="C55" s="536"/>
      <c r="D55" s="536"/>
      <c r="E55" s="536"/>
      <c r="F55" s="536"/>
      <c r="G55" s="536"/>
      <c r="H55" s="536"/>
      <c r="I55" s="536"/>
      <c r="J55" s="536"/>
      <c r="K55" s="536"/>
      <c r="L55" s="537"/>
      <c r="M55" s="120"/>
    </row>
    <row r="56" spans="1:13" ht="42" customHeight="1" outlineLevel="1" x14ac:dyDescent="0.2">
      <c r="A56" s="498" t="s">
        <v>257</v>
      </c>
      <c r="B56" s="492"/>
      <c r="C56" s="492"/>
      <c r="D56" s="492"/>
      <c r="E56" s="492"/>
      <c r="F56" s="499"/>
      <c r="G56" s="558" t="s">
        <v>255</v>
      </c>
      <c r="H56" s="492"/>
      <c r="I56" s="492"/>
      <c r="J56" s="559"/>
      <c r="K56" s="367" t="s">
        <v>362</v>
      </c>
      <c r="L56" s="372"/>
    </row>
    <row r="57" spans="1:13" ht="30.75" customHeight="1" outlineLevel="1" x14ac:dyDescent="0.2">
      <c r="A57" s="503"/>
      <c r="B57" s="504"/>
      <c r="C57" s="504"/>
      <c r="D57" s="504"/>
      <c r="E57" s="504"/>
      <c r="F57" s="505"/>
      <c r="G57" s="227">
        <f>C23</f>
        <v>2020</v>
      </c>
      <c r="H57" s="228">
        <f>G57+1</f>
        <v>2021</v>
      </c>
      <c r="I57" s="227">
        <f>H57+1</f>
        <v>2022</v>
      </c>
      <c r="J57" s="227">
        <f>I57+1</f>
        <v>2023</v>
      </c>
      <c r="K57" s="368" t="s">
        <v>644</v>
      </c>
      <c r="L57" s="373"/>
      <c r="M57" s="119"/>
    </row>
    <row r="58" spans="1:13" ht="26.25" customHeight="1" outlineLevel="1" x14ac:dyDescent="0.2">
      <c r="A58" s="500"/>
      <c r="B58" s="501"/>
      <c r="C58" s="501"/>
      <c r="D58" s="501"/>
      <c r="E58" s="501"/>
      <c r="F58" s="502"/>
      <c r="G58" s="269"/>
      <c r="H58" s="269"/>
      <c r="I58" s="269"/>
      <c r="J58" s="269"/>
      <c r="K58" s="369">
        <f t="shared" ref="K58:K64" si="5">G58+H58+I58+J58</f>
        <v>0</v>
      </c>
      <c r="L58" s="374"/>
      <c r="M58" s="72"/>
    </row>
    <row r="59" spans="1:13" ht="25.5" customHeight="1" outlineLevel="1" x14ac:dyDescent="0.2">
      <c r="A59" s="500"/>
      <c r="B59" s="501"/>
      <c r="C59" s="501"/>
      <c r="D59" s="501"/>
      <c r="E59" s="501"/>
      <c r="F59" s="502"/>
      <c r="G59" s="269"/>
      <c r="H59" s="269"/>
      <c r="I59" s="269"/>
      <c r="J59" s="269"/>
      <c r="K59" s="370">
        <f t="shared" si="5"/>
        <v>0</v>
      </c>
      <c r="L59" s="375"/>
      <c r="M59" s="72"/>
    </row>
    <row r="60" spans="1:13" ht="25.5" customHeight="1" outlineLevel="1" x14ac:dyDescent="0.2">
      <c r="A60" s="486"/>
      <c r="B60" s="487"/>
      <c r="C60" s="487"/>
      <c r="D60" s="487"/>
      <c r="E60" s="487"/>
      <c r="F60" s="488"/>
      <c r="G60" s="269"/>
      <c r="H60" s="269"/>
      <c r="I60" s="269"/>
      <c r="J60" s="269"/>
      <c r="K60" s="370">
        <f t="shared" si="5"/>
        <v>0</v>
      </c>
      <c r="L60" s="375"/>
      <c r="M60" s="72"/>
    </row>
    <row r="61" spans="1:13" ht="25.5" customHeight="1" outlineLevel="1" x14ac:dyDescent="0.2">
      <c r="A61" s="500"/>
      <c r="B61" s="501"/>
      <c r="C61" s="501"/>
      <c r="D61" s="501"/>
      <c r="E61" s="501"/>
      <c r="F61" s="502"/>
      <c r="G61" s="269"/>
      <c r="H61" s="269"/>
      <c r="I61" s="269"/>
      <c r="J61" s="269"/>
      <c r="K61" s="370">
        <f t="shared" si="5"/>
        <v>0</v>
      </c>
      <c r="L61" s="375"/>
      <c r="M61" s="72"/>
    </row>
    <row r="62" spans="1:13" ht="25.5" customHeight="1" outlineLevel="1" x14ac:dyDescent="0.2">
      <c r="A62" s="500"/>
      <c r="B62" s="501"/>
      <c r="C62" s="501"/>
      <c r="D62" s="501"/>
      <c r="E62" s="501"/>
      <c r="F62" s="502"/>
      <c r="G62" s="269"/>
      <c r="H62" s="269"/>
      <c r="I62" s="269"/>
      <c r="J62" s="269"/>
      <c r="K62" s="370">
        <f t="shared" si="5"/>
        <v>0</v>
      </c>
      <c r="L62" s="375"/>
      <c r="M62" s="72"/>
    </row>
    <row r="63" spans="1:13" ht="26.25" customHeight="1" outlineLevel="1" x14ac:dyDescent="0.2">
      <c r="A63" s="500"/>
      <c r="B63" s="501"/>
      <c r="C63" s="501"/>
      <c r="D63" s="501"/>
      <c r="E63" s="501"/>
      <c r="F63" s="502"/>
      <c r="G63" s="269"/>
      <c r="H63" s="269"/>
      <c r="I63" s="269"/>
      <c r="J63" s="269"/>
      <c r="K63" s="370">
        <f t="shared" si="5"/>
        <v>0</v>
      </c>
      <c r="L63" s="375"/>
      <c r="M63" s="72"/>
    </row>
    <row r="64" spans="1:13" ht="25.5" customHeight="1" outlineLevel="1" x14ac:dyDescent="0.2">
      <c r="A64" s="500"/>
      <c r="B64" s="501"/>
      <c r="C64" s="501"/>
      <c r="D64" s="501"/>
      <c r="E64" s="501"/>
      <c r="F64" s="502"/>
      <c r="G64" s="269"/>
      <c r="H64" s="269"/>
      <c r="I64" s="269"/>
      <c r="J64" s="269"/>
      <c r="K64" s="370">
        <f t="shared" si="5"/>
        <v>0</v>
      </c>
      <c r="L64" s="375"/>
      <c r="M64" s="72"/>
    </row>
    <row r="65" spans="1:23" ht="25.5" customHeight="1" outlineLevel="1" thickBot="1" x14ac:dyDescent="0.3">
      <c r="A65" s="539" t="s">
        <v>357</v>
      </c>
      <c r="B65" s="540"/>
      <c r="C65" s="540"/>
      <c r="D65" s="540"/>
      <c r="E65" s="540"/>
      <c r="F65" s="541"/>
      <c r="G65" s="334">
        <f>SUM(G58:G64)</f>
        <v>0</v>
      </c>
      <c r="H65" s="334">
        <f>SUM(H58:H64)</f>
        <v>0</v>
      </c>
      <c r="I65" s="334">
        <f>SUM(I58:I64)</f>
        <v>0</v>
      </c>
      <c r="J65" s="334">
        <f>SUM(J58:J64)</f>
        <v>0</v>
      </c>
      <c r="K65" s="371">
        <f>K58+K59+K60+K61+K62+K63+K64</f>
        <v>0</v>
      </c>
      <c r="L65" s="376"/>
      <c r="M65" s="118"/>
    </row>
    <row r="66" spans="1:23" ht="39" customHeight="1" x14ac:dyDescent="0.2">
      <c r="A66" s="3"/>
      <c r="B66" s="3"/>
      <c r="C66" s="15"/>
      <c r="D66" s="15"/>
      <c r="E66" s="15"/>
      <c r="F66" s="15"/>
      <c r="G66" s="3"/>
      <c r="H66" s="3"/>
      <c r="I66" s="3"/>
      <c r="J66" s="3"/>
      <c r="K66" s="74"/>
      <c r="L66" s="74"/>
      <c r="M66" s="3"/>
    </row>
    <row r="67" spans="1:23" ht="30.75" customHeight="1" x14ac:dyDescent="0.2">
      <c r="A67" s="3"/>
      <c r="B67" s="3"/>
      <c r="C67" s="15"/>
      <c r="D67" s="15"/>
      <c r="E67" s="15"/>
      <c r="F67" s="15"/>
      <c r="G67" s="3"/>
      <c r="H67" s="3"/>
      <c r="I67" s="3"/>
      <c r="J67" s="3"/>
      <c r="K67" s="74"/>
      <c r="L67" s="74"/>
      <c r="M67" s="3"/>
    </row>
    <row r="68" spans="1:23" ht="40.5" customHeight="1" x14ac:dyDescent="0.2">
      <c r="A68" s="3"/>
      <c r="B68" s="3"/>
      <c r="C68" s="15"/>
      <c r="D68" s="15"/>
      <c r="E68" s="15"/>
      <c r="F68" s="15"/>
      <c r="G68" s="3"/>
      <c r="H68" s="3"/>
      <c r="I68" s="3"/>
      <c r="J68" s="3"/>
      <c r="K68" s="74"/>
      <c r="L68" s="74"/>
      <c r="M68" s="3"/>
    </row>
    <row r="69" spans="1:23" ht="15.75" customHeight="1" x14ac:dyDescent="0.25">
      <c r="A69" s="620" t="s">
        <v>639</v>
      </c>
      <c r="B69" s="621"/>
      <c r="C69" s="621"/>
      <c r="D69" s="621"/>
      <c r="E69" s="621"/>
      <c r="F69" s="621"/>
      <c r="G69" s="621"/>
      <c r="H69" s="621"/>
      <c r="I69" s="621"/>
      <c r="J69" s="621"/>
      <c r="K69" s="621"/>
      <c r="L69" s="621"/>
      <c r="M69" s="142"/>
    </row>
    <row r="70" spans="1:23" ht="46.5" customHeight="1" thickBot="1" x14ac:dyDescent="0.3">
      <c r="A70" s="573" t="s">
        <v>647</v>
      </c>
      <c r="B70" s="573"/>
      <c r="C70" s="573"/>
      <c r="D70" s="573"/>
      <c r="E70" s="573"/>
      <c r="F70" s="573"/>
      <c r="G70" s="573"/>
      <c r="H70" s="573"/>
      <c r="I70" s="573"/>
      <c r="J70" s="573"/>
      <c r="K70" s="573"/>
      <c r="L70" s="573"/>
      <c r="M70" s="142"/>
    </row>
    <row r="71" spans="1:23" ht="49.5" customHeight="1" outlineLevel="1" x14ac:dyDescent="0.2">
      <c r="A71" s="270" t="s">
        <v>163</v>
      </c>
      <c r="B71" s="271" t="s">
        <v>321</v>
      </c>
      <c r="C71" s="555">
        <f>C23</f>
        <v>2020</v>
      </c>
      <c r="D71" s="556"/>
      <c r="E71" s="538">
        <f>C71+1</f>
        <v>2021</v>
      </c>
      <c r="F71" s="538"/>
      <c r="G71" s="555">
        <f>E71+1</f>
        <v>2022</v>
      </c>
      <c r="H71" s="556"/>
      <c r="I71" s="555">
        <f>G71+1</f>
        <v>2023</v>
      </c>
      <c r="J71" s="556"/>
      <c r="K71" s="291" t="s">
        <v>685</v>
      </c>
      <c r="L71" s="290" t="s">
        <v>686</v>
      </c>
      <c r="M71" s="96"/>
      <c r="O71" s="3"/>
      <c r="P71" s="3"/>
      <c r="Q71" s="3"/>
      <c r="R71" s="3"/>
      <c r="S71" s="3"/>
      <c r="T71" s="3"/>
      <c r="U71" s="3"/>
      <c r="V71" s="3"/>
      <c r="W71" s="3"/>
    </row>
    <row r="72" spans="1:23" ht="21" customHeight="1" outlineLevel="1" x14ac:dyDescent="0.2">
      <c r="A72" s="230"/>
      <c r="B72" s="272"/>
      <c r="C72" s="276" t="s">
        <v>258</v>
      </c>
      <c r="D72" s="277" t="s">
        <v>162</v>
      </c>
      <c r="E72" s="273" t="s">
        <v>258</v>
      </c>
      <c r="F72" s="231" t="s">
        <v>162</v>
      </c>
      <c r="G72" s="276" t="s">
        <v>258</v>
      </c>
      <c r="H72" s="277" t="s">
        <v>162</v>
      </c>
      <c r="I72" s="276" t="s">
        <v>258</v>
      </c>
      <c r="J72" s="277" t="s">
        <v>162</v>
      </c>
      <c r="K72" s="626" t="s">
        <v>256</v>
      </c>
      <c r="L72" s="628" t="s">
        <v>256</v>
      </c>
      <c r="M72" s="97"/>
      <c r="O72" s="3"/>
      <c r="P72" s="3"/>
      <c r="Q72" s="3"/>
      <c r="R72" s="3"/>
      <c r="S72" s="3"/>
      <c r="T72" s="3"/>
      <c r="U72" s="3"/>
      <c r="V72" s="3"/>
      <c r="W72" s="3"/>
    </row>
    <row r="73" spans="1:23" ht="25.5" customHeight="1" outlineLevel="1" x14ac:dyDescent="0.3">
      <c r="A73" s="147"/>
      <c r="B73" s="340"/>
      <c r="C73" s="384"/>
      <c r="D73" s="379"/>
      <c r="E73" s="384"/>
      <c r="F73" s="380"/>
      <c r="G73" s="384"/>
      <c r="H73" s="380"/>
      <c r="I73" s="384"/>
      <c r="J73" s="380"/>
      <c r="K73" s="626"/>
      <c r="L73" s="628"/>
      <c r="M73" s="97"/>
      <c r="O73" s="3"/>
      <c r="P73" s="3"/>
      <c r="Q73" s="3"/>
      <c r="R73" s="3"/>
      <c r="S73" s="3"/>
      <c r="T73" s="3"/>
      <c r="U73" s="3"/>
      <c r="V73" s="3"/>
      <c r="W73" s="3"/>
    </row>
    <row r="74" spans="1:23" ht="25.5" customHeight="1" outlineLevel="1" x14ac:dyDescent="0.3">
      <c r="A74" s="147"/>
      <c r="B74" s="340"/>
      <c r="C74" s="384"/>
      <c r="D74" s="379"/>
      <c r="E74" s="384"/>
      <c r="F74" s="380"/>
      <c r="G74" s="384"/>
      <c r="H74" s="380"/>
      <c r="I74" s="384"/>
      <c r="J74" s="380"/>
      <c r="K74" s="626"/>
      <c r="L74" s="628"/>
      <c r="M74" s="98"/>
      <c r="O74" s="3"/>
      <c r="P74" s="3"/>
      <c r="Q74" s="3"/>
      <c r="R74" s="3"/>
      <c r="S74" s="3"/>
      <c r="T74" s="3"/>
      <c r="U74" s="3"/>
      <c r="V74" s="3"/>
      <c r="W74" s="3"/>
    </row>
    <row r="75" spans="1:23" ht="25.5" customHeight="1" outlineLevel="1" x14ac:dyDescent="0.3">
      <c r="A75" s="147"/>
      <c r="B75" s="340"/>
      <c r="C75" s="384"/>
      <c r="D75" s="379"/>
      <c r="E75" s="384"/>
      <c r="F75" s="380"/>
      <c r="G75" s="384"/>
      <c r="H75" s="379"/>
      <c r="I75" s="384"/>
      <c r="J75" s="379"/>
      <c r="K75" s="626"/>
      <c r="L75" s="628"/>
      <c r="M75" s="98"/>
      <c r="O75" s="16"/>
      <c r="P75" s="17"/>
      <c r="Q75" s="17"/>
      <c r="R75" s="17"/>
      <c r="S75" s="17"/>
      <c r="T75" s="17"/>
      <c r="U75" s="17"/>
      <c r="V75" s="18"/>
      <c r="W75" s="17"/>
    </row>
    <row r="76" spans="1:23" ht="25.5" customHeight="1" outlineLevel="1" x14ac:dyDescent="0.3">
      <c r="A76" s="147"/>
      <c r="B76" s="340"/>
      <c r="C76" s="384"/>
      <c r="D76" s="379"/>
      <c r="E76" s="384"/>
      <c r="F76" s="380"/>
      <c r="G76" s="384"/>
      <c r="H76" s="379"/>
      <c r="I76" s="384"/>
      <c r="J76" s="379"/>
      <c r="K76" s="626"/>
      <c r="L76" s="628"/>
      <c r="M76" s="98"/>
      <c r="O76" s="16"/>
      <c r="P76" s="17"/>
      <c r="Q76" s="17"/>
      <c r="R76" s="17"/>
      <c r="S76" s="17"/>
      <c r="T76" s="17"/>
      <c r="U76" s="17"/>
      <c r="V76" s="18"/>
      <c r="W76" s="17"/>
    </row>
    <row r="77" spans="1:23" ht="26.25" customHeight="1" outlineLevel="1" x14ac:dyDescent="0.3">
      <c r="A77" s="147"/>
      <c r="B77" s="340"/>
      <c r="C77" s="384"/>
      <c r="D77" s="379"/>
      <c r="E77" s="384"/>
      <c r="F77" s="380"/>
      <c r="G77" s="384"/>
      <c r="H77" s="379"/>
      <c r="I77" s="384"/>
      <c r="J77" s="379"/>
      <c r="K77" s="626"/>
      <c r="L77" s="628"/>
      <c r="M77" s="98"/>
      <c r="O77" s="16"/>
      <c r="P77" s="17"/>
      <c r="Q77" s="17"/>
      <c r="R77" s="17"/>
      <c r="S77" s="17"/>
      <c r="T77" s="17"/>
      <c r="U77" s="17"/>
      <c r="V77" s="18"/>
      <c r="W77" s="17"/>
    </row>
    <row r="78" spans="1:23" ht="26.25" customHeight="1" outlineLevel="1" x14ac:dyDescent="0.3">
      <c r="A78" s="147"/>
      <c r="B78" s="340"/>
      <c r="C78" s="384"/>
      <c r="D78" s="379"/>
      <c r="E78" s="384"/>
      <c r="F78" s="380"/>
      <c r="G78" s="384"/>
      <c r="H78" s="379"/>
      <c r="I78" s="384"/>
      <c r="J78" s="379"/>
      <c r="K78" s="626"/>
      <c r="L78" s="628"/>
      <c r="M78" s="98"/>
      <c r="N78" s="95"/>
    </row>
    <row r="79" spans="1:23" ht="25.5" customHeight="1" outlineLevel="1" x14ac:dyDescent="0.3">
      <c r="A79" s="147"/>
      <c r="B79" s="340"/>
      <c r="C79" s="384"/>
      <c r="D79" s="379"/>
      <c r="E79" s="384"/>
      <c r="F79" s="380"/>
      <c r="G79" s="384"/>
      <c r="H79" s="379"/>
      <c r="I79" s="384"/>
      <c r="J79" s="379"/>
      <c r="K79" s="626"/>
      <c r="L79" s="628"/>
      <c r="M79" s="98"/>
    </row>
    <row r="80" spans="1:23" ht="25.5" customHeight="1" outlineLevel="1" x14ac:dyDescent="0.3">
      <c r="A80" s="147"/>
      <c r="B80" s="340"/>
      <c r="C80" s="384"/>
      <c r="D80" s="379"/>
      <c r="E80" s="384"/>
      <c r="F80" s="380"/>
      <c r="G80" s="384"/>
      <c r="H80" s="379"/>
      <c r="I80" s="384"/>
      <c r="J80" s="379"/>
      <c r="K80" s="626"/>
      <c r="L80" s="628"/>
      <c r="M80" s="98"/>
    </row>
    <row r="81" spans="1:23" ht="25.5" customHeight="1" outlineLevel="1" x14ac:dyDescent="0.3">
      <c r="A81" s="147"/>
      <c r="B81" s="340"/>
      <c r="C81" s="384"/>
      <c r="D81" s="379"/>
      <c r="E81" s="384"/>
      <c r="F81" s="380"/>
      <c r="G81" s="384"/>
      <c r="H81" s="379"/>
      <c r="I81" s="384"/>
      <c r="J81" s="379"/>
      <c r="K81" s="626"/>
      <c r="L81" s="628"/>
      <c r="M81" s="98"/>
    </row>
    <row r="82" spans="1:23" ht="26.25" customHeight="1" outlineLevel="1" x14ac:dyDescent="0.3">
      <c r="A82" s="147"/>
      <c r="B82" s="340"/>
      <c r="C82" s="384"/>
      <c r="D82" s="379"/>
      <c r="E82" s="384"/>
      <c r="F82" s="380"/>
      <c r="G82" s="384"/>
      <c r="H82" s="379"/>
      <c r="I82" s="384"/>
      <c r="J82" s="379"/>
      <c r="K82" s="627"/>
      <c r="L82" s="629"/>
      <c r="M82" s="98"/>
      <c r="O82" s="5"/>
      <c r="P82" s="5"/>
      <c r="Q82" s="5"/>
      <c r="R82" s="5"/>
      <c r="S82" s="5"/>
      <c r="T82" s="5"/>
      <c r="U82" s="5"/>
      <c r="V82" s="5"/>
      <c r="W82" s="5"/>
    </row>
    <row r="83" spans="1:23" ht="25.5" customHeight="1" outlineLevel="1" x14ac:dyDescent="0.2">
      <c r="A83" s="566" t="s">
        <v>640</v>
      </c>
      <c r="B83" s="567"/>
      <c r="C83" s="281">
        <f>SUM(C73:C82)</f>
        <v>0</v>
      </c>
      <c r="D83" s="278"/>
      <c r="E83" s="274">
        <f>SUM(E73:E82)</f>
        <v>0</v>
      </c>
      <c r="F83" s="280"/>
      <c r="G83" s="281">
        <f>SUM(G73:G82)</f>
        <v>0</v>
      </c>
      <c r="H83" s="278"/>
      <c r="I83" s="281">
        <f>SUM(I73:I82)</f>
        <v>0</v>
      </c>
      <c r="J83" s="278"/>
      <c r="K83" s="571">
        <f>SUM(C83+E83+G83+I83)</f>
        <v>0</v>
      </c>
      <c r="L83" s="564">
        <f>SUM(D84+F84+H84+J84)</f>
        <v>0</v>
      </c>
      <c r="M83" s="99"/>
    </row>
    <row r="84" spans="1:23" ht="25.5" customHeight="1" outlineLevel="1" thickBot="1" x14ac:dyDescent="0.25">
      <c r="A84" s="568" t="s">
        <v>167</v>
      </c>
      <c r="B84" s="569"/>
      <c r="C84" s="279"/>
      <c r="D84" s="341">
        <f>(C73*D73)+(C74*D74)+(C75*D75)+(C76*D76)+(C77*D77)+(C78*D78)+(C79*D79)+(C80*D80)+(C81*D81)+(C82*D82)</f>
        <v>0</v>
      </c>
      <c r="E84" s="275"/>
      <c r="F84" s="725">
        <f>(E73*F73)+(E74*F74)+(E75*F75)+(E76*F76)+(E77*F77)+(E78*F78)+(E79*F79)+(E80*F80)+(E81*F81)+(E82*F82)</f>
        <v>0</v>
      </c>
      <c r="G84" s="282"/>
      <c r="H84" s="341">
        <f>(G73*H73)+(G74*H74)+(G75*H75)+(G76*H76)+(G77*H77)+(G78*H78)+(G79*H79)+(G80*H80)+(G81*H81)+(G82*H82)</f>
        <v>0</v>
      </c>
      <c r="I84" s="282"/>
      <c r="J84" s="341">
        <f>(I73*J73)+(I74*J74)+(I75*J75)+(I76*J76)+(I77*J77)+(I78*J78)+(I79*J79)+(I80*J80)+(I81*J81)+(I82*J82)</f>
        <v>0</v>
      </c>
      <c r="K84" s="572"/>
      <c r="L84" s="565"/>
      <c r="M84" s="100"/>
    </row>
    <row r="85" spans="1:23" ht="12.75" customHeight="1" outlineLevel="1" x14ac:dyDescent="0.2">
      <c r="A85" s="570"/>
      <c r="B85" s="570"/>
      <c r="C85" s="143"/>
      <c r="D85" s="106"/>
      <c r="E85" s="144"/>
      <c r="F85" s="106"/>
      <c r="G85" s="144"/>
      <c r="H85" s="106"/>
      <c r="I85" s="145"/>
      <c r="J85" s="106"/>
      <c r="K85" s="146"/>
      <c r="L85" s="146"/>
      <c r="M85" s="617"/>
    </row>
    <row r="86" spans="1:23" ht="24" customHeight="1" thickBot="1" x14ac:dyDescent="0.25">
      <c r="A86" s="506" t="s">
        <v>322</v>
      </c>
      <c r="B86" s="506"/>
      <c r="C86" s="506"/>
      <c r="D86" s="506"/>
      <c r="E86" s="506"/>
      <c r="F86" s="506"/>
      <c r="G86" s="506"/>
      <c r="H86" s="506"/>
      <c r="I86" s="506"/>
      <c r="J86" s="506"/>
      <c r="K86" s="506"/>
      <c r="L86" s="506"/>
      <c r="M86" s="617"/>
    </row>
    <row r="87" spans="1:23" ht="46.5" customHeight="1" outlineLevel="1" x14ac:dyDescent="0.2">
      <c r="A87" s="229" t="s">
        <v>657</v>
      </c>
      <c r="B87" s="283" t="s">
        <v>321</v>
      </c>
      <c r="C87" s="555">
        <f>C23</f>
        <v>2020</v>
      </c>
      <c r="D87" s="556"/>
      <c r="E87" s="492">
        <f>C87+1</f>
        <v>2021</v>
      </c>
      <c r="F87" s="492"/>
      <c r="G87" s="555">
        <f>E87+1</f>
        <v>2022</v>
      </c>
      <c r="H87" s="556"/>
      <c r="I87" s="555">
        <f>G87+1</f>
        <v>2023</v>
      </c>
      <c r="J87" s="556"/>
      <c r="K87" s="291" t="s">
        <v>645</v>
      </c>
      <c r="L87" s="290" t="s">
        <v>646</v>
      </c>
      <c r="M87" s="108"/>
    </row>
    <row r="88" spans="1:23" ht="22.15" customHeight="1" outlineLevel="1" x14ac:dyDescent="0.2">
      <c r="A88" s="232"/>
      <c r="B88" s="284"/>
      <c r="C88" s="286" t="s">
        <v>258</v>
      </c>
      <c r="D88" s="287" t="s">
        <v>162</v>
      </c>
      <c r="E88" s="285" t="s">
        <v>258</v>
      </c>
      <c r="F88" s="196" t="s">
        <v>162</v>
      </c>
      <c r="G88" s="286" t="s">
        <v>258</v>
      </c>
      <c r="H88" s="288" t="s">
        <v>162</v>
      </c>
      <c r="I88" s="286" t="s">
        <v>258</v>
      </c>
      <c r="J88" s="289" t="s">
        <v>162</v>
      </c>
      <c r="K88" s="496" t="s">
        <v>165</v>
      </c>
      <c r="L88" s="494" t="s">
        <v>165</v>
      </c>
      <c r="M88" s="71"/>
    </row>
    <row r="89" spans="1:23" ht="25.5" customHeight="1" outlineLevel="1" x14ac:dyDescent="0.3">
      <c r="A89" s="319" t="s">
        <v>654</v>
      </c>
      <c r="B89" s="343"/>
      <c r="C89" s="383"/>
      <c r="D89" s="379"/>
      <c r="E89" s="383"/>
      <c r="F89" s="377"/>
      <c r="G89" s="383"/>
      <c r="H89" s="381"/>
      <c r="I89" s="383"/>
      <c r="J89" s="382"/>
      <c r="K89" s="496"/>
      <c r="L89" s="494"/>
      <c r="M89" s="109"/>
    </row>
    <row r="90" spans="1:23" ht="25.5" customHeight="1" outlineLevel="1" x14ac:dyDescent="0.3">
      <c r="A90" s="319" t="s">
        <v>655</v>
      </c>
      <c r="B90" s="343"/>
      <c r="C90" s="383"/>
      <c r="D90" s="379"/>
      <c r="E90" s="383"/>
      <c r="F90" s="377"/>
      <c r="G90" s="383"/>
      <c r="H90" s="381"/>
      <c r="I90" s="383"/>
      <c r="J90" s="382"/>
      <c r="K90" s="496"/>
      <c r="L90" s="494"/>
      <c r="M90" s="109"/>
    </row>
    <row r="91" spans="1:23" ht="25.5" customHeight="1" outlineLevel="1" x14ac:dyDescent="0.3">
      <c r="A91" s="319" t="s">
        <v>656</v>
      </c>
      <c r="B91" s="343"/>
      <c r="C91" s="383"/>
      <c r="D91" s="379"/>
      <c r="E91" s="383"/>
      <c r="F91" s="378"/>
      <c r="G91" s="383"/>
      <c r="H91" s="381"/>
      <c r="I91" s="383"/>
      <c r="J91" s="382"/>
      <c r="K91" s="496"/>
      <c r="L91" s="494"/>
      <c r="M91" s="109"/>
    </row>
    <row r="92" spans="1:23" ht="25.5" customHeight="1" outlineLevel="1" x14ac:dyDescent="0.3">
      <c r="A92" s="319" t="s">
        <v>658</v>
      </c>
      <c r="B92" s="343"/>
      <c r="C92" s="383"/>
      <c r="D92" s="379"/>
      <c r="E92" s="383"/>
      <c r="F92" s="378"/>
      <c r="G92" s="383"/>
      <c r="H92" s="381"/>
      <c r="I92" s="383"/>
      <c r="J92" s="382"/>
      <c r="K92" s="496"/>
      <c r="L92" s="494"/>
      <c r="M92" s="109"/>
    </row>
    <row r="93" spans="1:23" ht="26.25" customHeight="1" outlineLevel="1" x14ac:dyDescent="0.3">
      <c r="A93" s="319" t="s">
        <v>659</v>
      </c>
      <c r="B93" s="343"/>
      <c r="C93" s="383"/>
      <c r="D93" s="379"/>
      <c r="E93" s="383"/>
      <c r="F93" s="378"/>
      <c r="G93" s="383"/>
      <c r="H93" s="381"/>
      <c r="I93" s="383"/>
      <c r="J93" s="382"/>
      <c r="K93" s="496"/>
      <c r="L93" s="494"/>
      <c r="M93" s="110"/>
    </row>
    <row r="94" spans="1:23" ht="25.5" customHeight="1" outlineLevel="1" x14ac:dyDescent="0.3">
      <c r="A94" s="319" t="s">
        <v>660</v>
      </c>
      <c r="B94" s="343"/>
      <c r="C94" s="383"/>
      <c r="D94" s="379"/>
      <c r="E94" s="383"/>
      <c r="F94" s="378"/>
      <c r="G94" s="383"/>
      <c r="H94" s="381"/>
      <c r="I94" s="383"/>
      <c r="J94" s="382"/>
      <c r="K94" s="496"/>
      <c r="L94" s="494"/>
      <c r="M94" s="110"/>
    </row>
    <row r="95" spans="1:23" ht="26.25" customHeight="1" outlineLevel="1" x14ac:dyDescent="0.3">
      <c r="A95" s="319" t="s">
        <v>661</v>
      </c>
      <c r="B95" s="343"/>
      <c r="C95" s="383"/>
      <c r="D95" s="379"/>
      <c r="E95" s="383"/>
      <c r="F95" s="378"/>
      <c r="G95" s="383"/>
      <c r="H95" s="381"/>
      <c r="I95" s="383"/>
      <c r="J95" s="382"/>
      <c r="K95" s="496"/>
      <c r="L95" s="494"/>
      <c r="M95" s="110"/>
    </row>
    <row r="96" spans="1:23" ht="25.5" customHeight="1" outlineLevel="1" x14ac:dyDescent="0.3">
      <c r="A96" s="319" t="s">
        <v>662</v>
      </c>
      <c r="B96" s="343"/>
      <c r="C96" s="383"/>
      <c r="D96" s="379"/>
      <c r="E96" s="383"/>
      <c r="F96" s="378"/>
      <c r="G96" s="383"/>
      <c r="H96" s="381"/>
      <c r="I96" s="383"/>
      <c r="J96" s="382"/>
      <c r="K96" s="496"/>
      <c r="L96" s="494"/>
      <c r="M96" s="110"/>
    </row>
    <row r="97" spans="1:23" ht="25.5" customHeight="1" outlineLevel="1" x14ac:dyDescent="0.3">
      <c r="A97" s="319" t="s">
        <v>663</v>
      </c>
      <c r="B97" s="343"/>
      <c r="C97" s="383"/>
      <c r="D97" s="379"/>
      <c r="E97" s="383"/>
      <c r="F97" s="378"/>
      <c r="G97" s="383"/>
      <c r="H97" s="381"/>
      <c r="I97" s="383"/>
      <c r="J97" s="382"/>
      <c r="K97" s="496"/>
      <c r="L97" s="494"/>
      <c r="M97" s="110"/>
    </row>
    <row r="98" spans="1:23" ht="25.5" customHeight="1" outlineLevel="1" x14ac:dyDescent="0.3">
      <c r="A98" s="319" t="s">
        <v>664</v>
      </c>
      <c r="B98" s="343"/>
      <c r="C98" s="383"/>
      <c r="D98" s="379"/>
      <c r="E98" s="383"/>
      <c r="F98" s="378"/>
      <c r="G98" s="383"/>
      <c r="H98" s="381"/>
      <c r="I98" s="383"/>
      <c r="J98" s="382"/>
      <c r="K98" s="497"/>
      <c r="L98" s="495"/>
      <c r="M98" s="110"/>
    </row>
    <row r="99" spans="1:23" ht="25.5" customHeight="1" outlineLevel="1" x14ac:dyDescent="0.2">
      <c r="A99" s="566" t="s">
        <v>164</v>
      </c>
      <c r="B99" s="567"/>
      <c r="C99" s="281">
        <f>SUM(C89:C98)</f>
        <v>0</v>
      </c>
      <c r="D99" s="278"/>
      <c r="E99" s="274">
        <f>SUM(E89:E98)</f>
        <v>0</v>
      </c>
      <c r="F99" s="280"/>
      <c r="G99" s="281">
        <f>SUM(G89:G98)</f>
        <v>0</v>
      </c>
      <c r="H99" s="278"/>
      <c r="I99" s="281">
        <f>SUM(I89:I98)</f>
        <v>0</v>
      </c>
      <c r="J99" s="278"/>
      <c r="K99" s="571">
        <f>SUM(C99+E99+G99+I99)</f>
        <v>0</v>
      </c>
      <c r="L99" s="564">
        <f>SUM(D100+F100+H100+J100)</f>
        <v>0</v>
      </c>
      <c r="M99" s="75"/>
    </row>
    <row r="100" spans="1:23" ht="26.25" customHeight="1" outlineLevel="1" thickBot="1" x14ac:dyDescent="0.25">
      <c r="A100" s="568" t="s">
        <v>167</v>
      </c>
      <c r="B100" s="569"/>
      <c r="C100" s="279"/>
      <c r="D100" s="342">
        <f>(C89*D89)+(C90*D90)+(C91*D91)+(C92*D92)+(C93*D93)+(C94*D94)+(C95*D95)+(C96*D96)+(C97*D97)+(C98*D98)</f>
        <v>0</v>
      </c>
      <c r="E100" s="275"/>
      <c r="F100" s="345">
        <f>(E89*F89)+(E90*F90)+(E91*F91)+(E92*F92)+(E93*F93)+(E94*F94)+(E95*F95)+(E96*F96)+(E97*F97)+(E98*F98)</f>
        <v>0</v>
      </c>
      <c r="G100" s="282"/>
      <c r="H100" s="342">
        <f>(G89*H89)+(G90*H90)+(G91*H91)+(G92*H92)+(G93*H93)+(G94*H94)+(G95*H95)+(G96*H96)+(G97*H97)+(G98*H98)</f>
        <v>0</v>
      </c>
      <c r="I100" s="282"/>
      <c r="J100" s="342">
        <f>(I89*J89)+(I90*J90)+(I91*J91)+(I92*J92)+(I93*J93)+(I94*J94)+(I95*J95)+(I96*J96)+(I97*J97)+(I98*J98)</f>
        <v>0</v>
      </c>
      <c r="K100" s="572"/>
      <c r="L100" s="565"/>
      <c r="M100" s="75"/>
    </row>
    <row r="101" spans="1:23" ht="12.75" outlineLevel="1" x14ac:dyDescent="0.2">
      <c r="A101" s="104"/>
      <c r="B101" s="104"/>
      <c r="C101" s="105"/>
      <c r="D101" s="106"/>
      <c r="E101" s="105"/>
      <c r="F101" s="106"/>
      <c r="G101" s="107"/>
      <c r="H101" s="106"/>
      <c r="I101" s="107"/>
      <c r="J101" s="106"/>
      <c r="K101" s="553"/>
      <c r="L101" s="553"/>
      <c r="M101" s="75"/>
    </row>
    <row r="102" spans="1:23" ht="12.75" outlineLevel="1" x14ac:dyDescent="0.2">
      <c r="A102" s="114"/>
      <c r="B102" s="114"/>
      <c r="C102" s="115"/>
      <c r="D102" s="94"/>
      <c r="E102" s="115"/>
      <c r="F102" s="94"/>
      <c r="G102" s="116"/>
      <c r="H102" s="94"/>
      <c r="I102" s="116"/>
      <c r="J102" s="94"/>
      <c r="K102" s="117"/>
      <c r="L102" s="117"/>
      <c r="M102" s="75"/>
    </row>
    <row r="103" spans="1:23" x14ac:dyDescent="0.2">
      <c r="A103" s="3"/>
      <c r="B103" s="3"/>
      <c r="C103" s="3"/>
      <c r="D103" s="3"/>
      <c r="E103" s="3"/>
      <c r="F103" s="3"/>
      <c r="G103" s="3"/>
      <c r="H103" s="3"/>
      <c r="I103" s="3"/>
      <c r="J103" s="3"/>
      <c r="K103" s="74"/>
      <c r="L103" s="74"/>
      <c r="M103" s="14"/>
    </row>
    <row r="104" spans="1:23" x14ac:dyDescent="0.2">
      <c r="A104" s="3"/>
      <c r="B104" s="3"/>
      <c r="C104" s="3"/>
      <c r="D104" s="3"/>
      <c r="E104" s="3"/>
      <c r="F104" s="3"/>
      <c r="G104" s="3"/>
      <c r="H104" s="3"/>
      <c r="I104" s="3"/>
      <c r="J104" s="3"/>
      <c r="K104" s="74"/>
      <c r="L104" s="74"/>
      <c r="M104" s="14"/>
    </row>
    <row r="105" spans="1:23" ht="15.75" customHeight="1" x14ac:dyDescent="0.2">
      <c r="A105" s="3"/>
      <c r="B105" s="3"/>
      <c r="C105" s="3"/>
      <c r="D105" s="3"/>
      <c r="E105" s="3"/>
      <c r="F105" s="3"/>
      <c r="G105" s="3"/>
      <c r="H105" s="3"/>
      <c r="I105" s="3"/>
      <c r="J105" s="3"/>
      <c r="K105" s="74"/>
      <c r="L105" s="74"/>
      <c r="M105" s="14"/>
    </row>
    <row r="106" spans="1:23" ht="15" customHeight="1" x14ac:dyDescent="0.2">
      <c r="A106" s="3"/>
      <c r="B106" s="3"/>
      <c r="C106" s="3"/>
      <c r="D106" s="3"/>
      <c r="E106" s="3"/>
      <c r="F106" s="3"/>
      <c r="G106" s="3"/>
      <c r="H106" s="3"/>
      <c r="I106" s="3"/>
      <c r="J106" s="3"/>
      <c r="K106" s="74"/>
      <c r="L106" s="74"/>
      <c r="M106" s="14"/>
    </row>
    <row r="107" spans="1:23" ht="33.75" customHeight="1" thickBot="1" x14ac:dyDescent="0.25">
      <c r="A107" s="536" t="s">
        <v>251</v>
      </c>
      <c r="B107" s="536"/>
      <c r="C107" s="536"/>
      <c r="D107" s="536"/>
      <c r="E107" s="536"/>
      <c r="F107" s="536"/>
      <c r="G107" s="536"/>
      <c r="H107" s="536"/>
      <c r="I107" s="536"/>
      <c r="J107" s="536"/>
      <c r="K107" s="536"/>
      <c r="L107" s="536"/>
      <c r="M107" s="111"/>
    </row>
    <row r="108" spans="1:23" ht="45.75" customHeight="1" outlineLevel="1" x14ac:dyDescent="0.2">
      <c r="A108" s="198" t="s">
        <v>260</v>
      </c>
      <c r="B108" s="563" t="s">
        <v>261</v>
      </c>
      <c r="C108" s="563"/>
      <c r="D108" s="563"/>
      <c r="E108" s="199" t="s">
        <v>198</v>
      </c>
      <c r="F108" s="199" t="s">
        <v>253</v>
      </c>
      <c r="G108" s="558" t="s">
        <v>255</v>
      </c>
      <c r="H108" s="492"/>
      <c r="I108" s="492"/>
      <c r="J108" s="559"/>
      <c r="K108" s="195" t="s">
        <v>637</v>
      </c>
      <c r="L108" s="195" t="s">
        <v>638</v>
      </c>
      <c r="M108" s="13"/>
      <c r="N108" s="23"/>
    </row>
    <row r="109" spans="1:23" ht="21" customHeight="1" outlineLevel="1" x14ac:dyDescent="0.25">
      <c r="A109" s="233"/>
      <c r="B109" s="560"/>
      <c r="C109" s="561"/>
      <c r="D109" s="562"/>
      <c r="E109" s="234"/>
      <c r="F109" s="234"/>
      <c r="G109" s="227">
        <f>C23</f>
        <v>2020</v>
      </c>
      <c r="H109" s="227">
        <f>G109+1</f>
        <v>2021</v>
      </c>
      <c r="I109" s="227">
        <f>H109+1</f>
        <v>2022</v>
      </c>
      <c r="J109" s="227">
        <f>I109+1</f>
        <v>2023</v>
      </c>
      <c r="K109" s="235" t="s">
        <v>256</v>
      </c>
      <c r="L109" s="638" t="s">
        <v>668</v>
      </c>
      <c r="M109" s="119"/>
    </row>
    <row r="110" spans="1:23" s="5" customFormat="1" ht="25.5" customHeight="1" outlineLevel="1" x14ac:dyDescent="0.2">
      <c r="A110" s="148"/>
      <c r="B110" s="557"/>
      <c r="C110" s="557"/>
      <c r="D110" s="557"/>
      <c r="E110" s="149"/>
      <c r="F110" s="149"/>
      <c r="G110" s="149"/>
      <c r="H110" s="149"/>
      <c r="I110" s="149"/>
      <c r="J110" s="149"/>
      <c r="K110" s="236">
        <f t="shared" ref="K110:K115" si="6">G110+H110+I110+J110</f>
        <v>0</v>
      </c>
      <c r="L110" s="638"/>
      <c r="M110" s="72"/>
      <c r="O110" s="2"/>
      <c r="P110" s="2"/>
      <c r="Q110" s="2"/>
      <c r="R110" s="2"/>
      <c r="S110" s="2"/>
      <c r="T110" s="2"/>
      <c r="U110" s="2"/>
      <c r="V110" s="2"/>
      <c r="W110" s="2"/>
    </row>
    <row r="111" spans="1:23" s="5" customFormat="1" ht="26.25" customHeight="1" outlineLevel="1" x14ac:dyDescent="0.2">
      <c r="A111" s="148"/>
      <c r="B111" s="557"/>
      <c r="C111" s="557"/>
      <c r="D111" s="557"/>
      <c r="E111" s="149"/>
      <c r="F111" s="149"/>
      <c r="G111" s="149"/>
      <c r="H111" s="149"/>
      <c r="I111" s="149"/>
      <c r="J111" s="149"/>
      <c r="K111" s="236">
        <f t="shared" si="6"/>
        <v>0</v>
      </c>
      <c r="L111" s="638"/>
      <c r="M111" s="72"/>
      <c r="O111" s="2"/>
      <c r="P111" s="2"/>
      <c r="Q111" s="2"/>
      <c r="R111" s="2"/>
      <c r="S111" s="2"/>
      <c r="T111" s="2"/>
      <c r="U111" s="2"/>
      <c r="V111" s="2"/>
      <c r="W111" s="2"/>
    </row>
    <row r="112" spans="1:23" s="5" customFormat="1" ht="24.75" customHeight="1" outlineLevel="1" x14ac:dyDescent="0.2">
      <c r="A112" s="148"/>
      <c r="B112" s="557"/>
      <c r="C112" s="557"/>
      <c r="D112" s="557"/>
      <c r="E112" s="149"/>
      <c r="F112" s="149"/>
      <c r="G112" s="149"/>
      <c r="H112" s="149"/>
      <c r="I112" s="149"/>
      <c r="J112" s="149"/>
      <c r="K112" s="236">
        <f t="shared" si="6"/>
        <v>0</v>
      </c>
      <c r="L112" s="638"/>
      <c r="M112" s="72"/>
      <c r="O112" s="2"/>
      <c r="P112" s="2"/>
      <c r="Q112" s="2"/>
      <c r="R112" s="2"/>
      <c r="S112" s="2"/>
      <c r="T112" s="2"/>
      <c r="U112" s="2"/>
      <c r="V112" s="2"/>
      <c r="W112" s="2"/>
    </row>
    <row r="113" spans="1:23" s="5" customFormat="1" ht="25.5" customHeight="1" outlineLevel="1" x14ac:dyDescent="0.2">
      <c r="A113" s="148"/>
      <c r="B113" s="557"/>
      <c r="C113" s="557"/>
      <c r="D113" s="557"/>
      <c r="E113" s="149"/>
      <c r="F113" s="149"/>
      <c r="G113" s="149"/>
      <c r="H113" s="149"/>
      <c r="I113" s="149"/>
      <c r="J113" s="149"/>
      <c r="K113" s="236">
        <f t="shared" si="6"/>
        <v>0</v>
      </c>
      <c r="L113" s="638"/>
      <c r="M113" s="72"/>
      <c r="O113" s="2"/>
      <c r="P113" s="2"/>
      <c r="Q113" s="2"/>
      <c r="R113" s="2"/>
      <c r="S113" s="2"/>
      <c r="T113" s="2"/>
      <c r="U113" s="2"/>
      <c r="V113" s="2"/>
      <c r="W113" s="2"/>
    </row>
    <row r="114" spans="1:23" s="5" customFormat="1" ht="25.5" customHeight="1" outlineLevel="1" x14ac:dyDescent="0.2">
      <c r="A114" s="148"/>
      <c r="B114" s="554"/>
      <c r="C114" s="554"/>
      <c r="D114" s="554"/>
      <c r="E114" s="149"/>
      <c r="F114" s="149"/>
      <c r="G114" s="149"/>
      <c r="H114" s="149"/>
      <c r="I114" s="149"/>
      <c r="J114" s="149"/>
      <c r="K114" s="236">
        <f t="shared" si="6"/>
        <v>0</v>
      </c>
      <c r="L114" s="638"/>
      <c r="M114" s="72"/>
      <c r="O114" s="2"/>
      <c r="P114" s="2"/>
      <c r="Q114" s="2"/>
      <c r="R114" s="2"/>
      <c r="S114" s="2"/>
      <c r="T114" s="2"/>
      <c r="U114" s="2"/>
      <c r="V114" s="2"/>
      <c r="W114" s="2"/>
    </row>
    <row r="115" spans="1:23" ht="25.5" customHeight="1" outlineLevel="1" x14ac:dyDescent="0.2">
      <c r="A115" s="148"/>
      <c r="B115" s="554"/>
      <c r="C115" s="554"/>
      <c r="D115" s="554"/>
      <c r="E115" s="149"/>
      <c r="F115" s="149"/>
      <c r="G115" s="149"/>
      <c r="H115" s="149"/>
      <c r="I115" s="149"/>
      <c r="J115" s="149"/>
      <c r="K115" s="237">
        <f t="shared" si="6"/>
        <v>0</v>
      </c>
      <c r="L115" s="638"/>
      <c r="M115" s="72"/>
    </row>
    <row r="116" spans="1:23" ht="26.25" customHeight="1" outlineLevel="1" thickBot="1" x14ac:dyDescent="0.25">
      <c r="A116" s="539" t="s">
        <v>274</v>
      </c>
      <c r="B116" s="540"/>
      <c r="C116" s="540"/>
      <c r="D116" s="540"/>
      <c r="E116" s="540"/>
      <c r="F116" s="541"/>
      <c r="G116" s="344">
        <f>SUM(G110:G115)</f>
        <v>0</v>
      </c>
      <c r="H116" s="346">
        <f>SUM(H110:H115)</f>
        <v>0</v>
      </c>
      <c r="I116" s="346">
        <f>SUM(I110:I115)</f>
        <v>0</v>
      </c>
      <c r="J116" s="346">
        <f>SUM(J110:J115)</f>
        <v>0</v>
      </c>
      <c r="K116" s="347">
        <f>K110+K111+K112+K113+K114+K115</f>
        <v>0</v>
      </c>
      <c r="L116" s="639"/>
      <c r="M116" s="118"/>
    </row>
    <row r="117" spans="1:23" ht="15" x14ac:dyDescent="0.2">
      <c r="A117" s="238"/>
      <c r="B117" s="238"/>
      <c r="C117" s="238"/>
      <c r="D117" s="238"/>
      <c r="E117" s="238"/>
      <c r="F117" s="238"/>
      <c r="G117" s="238"/>
      <c r="H117" s="238"/>
      <c r="I117" s="238"/>
      <c r="J117" s="238"/>
      <c r="K117" s="239"/>
      <c r="L117" s="239"/>
      <c r="M117" s="93"/>
    </row>
    <row r="118" spans="1:23" ht="15" x14ac:dyDescent="0.2">
      <c r="A118" s="238"/>
      <c r="B118" s="238"/>
      <c r="C118" s="238"/>
      <c r="D118" s="238"/>
      <c r="E118" s="238"/>
      <c r="F118" s="238"/>
      <c r="G118" s="238"/>
      <c r="H118" s="238"/>
      <c r="I118" s="238"/>
      <c r="J118" s="238"/>
      <c r="K118" s="240"/>
      <c r="L118" s="240"/>
      <c r="M118" s="93"/>
    </row>
    <row r="119" spans="1:23" ht="15" x14ac:dyDescent="0.2">
      <c r="A119" s="238"/>
      <c r="B119" s="238"/>
      <c r="C119" s="238"/>
      <c r="D119" s="238"/>
      <c r="E119" s="238"/>
      <c r="F119" s="238"/>
      <c r="G119" s="238"/>
      <c r="H119" s="238"/>
      <c r="I119" s="238"/>
      <c r="J119" s="238"/>
      <c r="K119" s="240"/>
      <c r="L119" s="240"/>
      <c r="M119" s="93"/>
    </row>
    <row r="120" spans="1:23" ht="15" x14ac:dyDescent="0.2">
      <c r="A120" s="238"/>
      <c r="B120" s="238"/>
      <c r="C120" s="238"/>
      <c r="D120" s="238"/>
      <c r="E120" s="238"/>
      <c r="F120" s="238"/>
      <c r="G120" s="238"/>
      <c r="H120" s="238"/>
      <c r="I120" s="238"/>
      <c r="J120" s="238"/>
      <c r="K120" s="240"/>
      <c r="L120" s="240"/>
      <c r="M120" s="93"/>
    </row>
    <row r="121" spans="1:23" ht="15" x14ac:dyDescent="0.2">
      <c r="A121" s="238"/>
      <c r="B121" s="238"/>
      <c r="C121" s="238"/>
      <c r="D121" s="238"/>
      <c r="E121" s="238"/>
      <c r="F121" s="238"/>
      <c r="G121" s="238"/>
      <c r="H121" s="238"/>
      <c r="I121" s="238"/>
      <c r="J121" s="238"/>
      <c r="K121" s="240"/>
      <c r="L121" s="240"/>
      <c r="M121" s="93"/>
    </row>
    <row r="122" spans="1:23" ht="15" x14ac:dyDescent="0.2">
      <c r="A122" s="238"/>
      <c r="B122" s="238"/>
      <c r="C122" s="238"/>
      <c r="D122" s="238"/>
      <c r="E122" s="238"/>
      <c r="F122" s="238"/>
      <c r="G122" s="238"/>
      <c r="H122" s="238"/>
      <c r="I122" s="238"/>
      <c r="J122" s="238"/>
      <c r="K122" s="240"/>
      <c r="L122" s="240"/>
      <c r="M122" s="93"/>
    </row>
    <row r="123" spans="1:23" ht="20.25" customHeight="1" thickBot="1" x14ac:dyDescent="0.25">
      <c r="A123" s="596" t="s">
        <v>262</v>
      </c>
      <c r="B123" s="596"/>
      <c r="C123" s="596"/>
      <c r="D123" s="596"/>
      <c r="E123" s="596"/>
      <c r="F123" s="596"/>
      <c r="G123" s="596"/>
      <c r="H123" s="596"/>
      <c r="I123" s="596"/>
      <c r="J123" s="596"/>
      <c r="K123" s="596"/>
      <c r="L123" s="596"/>
      <c r="M123" s="117"/>
    </row>
    <row r="124" spans="1:23" ht="41.25" customHeight="1" outlineLevel="1" x14ac:dyDescent="0.2">
      <c r="A124" s="606" t="s">
        <v>263</v>
      </c>
      <c r="B124" s="492"/>
      <c r="C124" s="558" t="s">
        <v>264</v>
      </c>
      <c r="D124" s="492"/>
      <c r="E124" s="492"/>
      <c r="F124" s="559"/>
      <c r="G124" s="558" t="s">
        <v>255</v>
      </c>
      <c r="H124" s="492"/>
      <c r="I124" s="492"/>
      <c r="J124" s="559"/>
      <c r="K124" s="265" t="s">
        <v>358</v>
      </c>
      <c r="L124" s="255" t="s">
        <v>638</v>
      </c>
      <c r="M124" s="162"/>
      <c r="N124" s="163"/>
    </row>
    <row r="125" spans="1:23" ht="21" customHeight="1" outlineLevel="1" x14ac:dyDescent="0.25">
      <c r="A125" s="640"/>
      <c r="B125" s="641"/>
      <c r="C125" s="642"/>
      <c r="D125" s="504"/>
      <c r="E125" s="504"/>
      <c r="F125" s="505"/>
      <c r="G125" s="227">
        <f>C23</f>
        <v>2020</v>
      </c>
      <c r="H125" s="227">
        <f>G125+1</f>
        <v>2021</v>
      </c>
      <c r="I125" s="227">
        <f>H125+1</f>
        <v>2022</v>
      </c>
      <c r="J125" s="241">
        <f>I125+1</f>
        <v>2023</v>
      </c>
      <c r="K125" s="266" t="s">
        <v>256</v>
      </c>
      <c r="L125" s="599" t="s">
        <v>699</v>
      </c>
      <c r="M125" s="119"/>
    </row>
    <row r="126" spans="1:23" ht="25.5" customHeight="1" outlineLevel="1" x14ac:dyDescent="0.2">
      <c r="A126" s="597"/>
      <c r="B126" s="598"/>
      <c r="C126" s="598"/>
      <c r="D126" s="598"/>
      <c r="E126" s="598"/>
      <c r="F126" s="598"/>
      <c r="G126" s="149"/>
      <c r="H126" s="149"/>
      <c r="I126" s="149"/>
      <c r="J126" s="149"/>
      <c r="K126" s="267">
        <f t="shared" ref="K126:K133" si="7">SUM(G126+H126+I126+J126)</f>
        <v>0</v>
      </c>
      <c r="L126" s="599"/>
      <c r="M126" s="72"/>
    </row>
    <row r="127" spans="1:23" ht="25.5" customHeight="1" outlineLevel="1" x14ac:dyDescent="0.2">
      <c r="A127" s="597"/>
      <c r="B127" s="598"/>
      <c r="C127" s="598"/>
      <c r="D127" s="598"/>
      <c r="E127" s="598"/>
      <c r="F127" s="598"/>
      <c r="G127" s="149"/>
      <c r="H127" s="149"/>
      <c r="I127" s="149"/>
      <c r="J127" s="149"/>
      <c r="K127" s="267">
        <f t="shared" si="7"/>
        <v>0</v>
      </c>
      <c r="L127" s="599"/>
      <c r="M127" s="72"/>
    </row>
    <row r="128" spans="1:23" ht="25.5" customHeight="1" outlineLevel="1" x14ac:dyDescent="0.2">
      <c r="A128" s="597"/>
      <c r="B128" s="598"/>
      <c r="C128" s="598"/>
      <c r="D128" s="598"/>
      <c r="E128" s="598"/>
      <c r="F128" s="598"/>
      <c r="G128" s="149"/>
      <c r="H128" s="149"/>
      <c r="I128" s="149"/>
      <c r="J128" s="149"/>
      <c r="K128" s="268">
        <f t="shared" si="7"/>
        <v>0</v>
      </c>
      <c r="L128" s="599"/>
      <c r="M128" s="72"/>
    </row>
    <row r="129" spans="1:13" ht="25.5" customHeight="1" outlineLevel="1" x14ac:dyDescent="0.2">
      <c r="A129" s="601"/>
      <c r="B129" s="602"/>
      <c r="C129" s="598"/>
      <c r="D129" s="598"/>
      <c r="E129" s="598"/>
      <c r="F129" s="598"/>
      <c r="G129" s="149"/>
      <c r="H129" s="149"/>
      <c r="I129" s="149"/>
      <c r="J129" s="149"/>
      <c r="K129" s="268">
        <f t="shared" si="7"/>
        <v>0</v>
      </c>
      <c r="L129" s="599"/>
      <c r="M129" s="72"/>
    </row>
    <row r="130" spans="1:13" ht="26.25" customHeight="1" outlineLevel="1" x14ac:dyDescent="0.2">
      <c r="A130" s="597"/>
      <c r="B130" s="598"/>
      <c r="C130" s="598"/>
      <c r="D130" s="598"/>
      <c r="E130" s="598"/>
      <c r="F130" s="598"/>
      <c r="G130" s="149"/>
      <c r="H130" s="149"/>
      <c r="I130" s="149"/>
      <c r="J130" s="149"/>
      <c r="K130" s="268">
        <f t="shared" si="7"/>
        <v>0</v>
      </c>
      <c r="L130" s="599"/>
      <c r="M130" s="72"/>
    </row>
    <row r="131" spans="1:13" ht="25.5" customHeight="1" outlineLevel="1" x14ac:dyDescent="0.2">
      <c r="A131" s="597"/>
      <c r="B131" s="598"/>
      <c r="C131" s="598"/>
      <c r="D131" s="598"/>
      <c r="E131" s="598"/>
      <c r="F131" s="598"/>
      <c r="G131" s="149"/>
      <c r="H131" s="149"/>
      <c r="I131" s="149"/>
      <c r="J131" s="149"/>
      <c r="K131" s="268">
        <f t="shared" si="7"/>
        <v>0</v>
      </c>
      <c r="L131" s="599"/>
      <c r="M131" s="72"/>
    </row>
    <row r="132" spans="1:13" ht="25.5" customHeight="1" outlineLevel="1" x14ac:dyDescent="0.2">
      <c r="A132" s="597"/>
      <c r="B132" s="598"/>
      <c r="C132" s="598"/>
      <c r="D132" s="598"/>
      <c r="E132" s="598"/>
      <c r="F132" s="598"/>
      <c r="G132" s="149"/>
      <c r="H132" s="149"/>
      <c r="I132" s="149"/>
      <c r="J132" s="149"/>
      <c r="K132" s="268">
        <f t="shared" si="7"/>
        <v>0</v>
      </c>
      <c r="L132" s="599"/>
      <c r="M132" s="72"/>
    </row>
    <row r="133" spans="1:13" ht="25.5" customHeight="1" outlineLevel="1" x14ac:dyDescent="0.2">
      <c r="A133" s="597"/>
      <c r="B133" s="598"/>
      <c r="C133" s="598"/>
      <c r="D133" s="598"/>
      <c r="E133" s="598"/>
      <c r="F133" s="598"/>
      <c r="G133" s="149"/>
      <c r="H133" s="149"/>
      <c r="I133" s="149"/>
      <c r="J133" s="149"/>
      <c r="K133" s="268">
        <f t="shared" si="7"/>
        <v>0</v>
      </c>
      <c r="L133" s="599"/>
      <c r="M133" s="72"/>
    </row>
    <row r="134" spans="1:13" ht="25.5" customHeight="1" outlineLevel="1" thickBot="1" x14ac:dyDescent="0.25">
      <c r="A134" s="539" t="s">
        <v>274</v>
      </c>
      <c r="B134" s="540"/>
      <c r="C134" s="540"/>
      <c r="D134" s="540"/>
      <c r="E134" s="540"/>
      <c r="F134" s="541"/>
      <c r="G134" s="348">
        <f>SUM(G126:G133)</f>
        <v>0</v>
      </c>
      <c r="H134" s="348">
        <f>SUM(H126:H133)</f>
        <v>0</v>
      </c>
      <c r="I134" s="348">
        <f>SUM(I126:I133)</f>
        <v>0</v>
      </c>
      <c r="J134" s="349">
        <f>SUM(J126:J133)</f>
        <v>0</v>
      </c>
      <c r="K134" s="350">
        <f>SUM(K126+K127+K128+K129+K130+K131+K132+K133)</f>
        <v>0</v>
      </c>
      <c r="L134" s="600"/>
      <c r="M134" s="118"/>
    </row>
    <row r="135" spans="1:13" ht="33.75" customHeight="1" x14ac:dyDescent="0.2">
      <c r="K135" s="4"/>
      <c r="L135" s="4"/>
      <c r="M135" s="3"/>
    </row>
    <row r="136" spans="1:13" ht="33.75" customHeight="1" x14ac:dyDescent="0.2">
      <c r="K136" s="74"/>
      <c r="L136" s="74"/>
      <c r="M136" s="3"/>
    </row>
    <row r="137" spans="1:13" ht="42.75" customHeight="1" x14ac:dyDescent="0.2">
      <c r="K137" s="74"/>
      <c r="L137" s="74"/>
      <c r="M137" s="3"/>
    </row>
    <row r="138" spans="1:13" ht="33.75" customHeight="1" x14ac:dyDescent="0.2">
      <c r="K138" s="74"/>
      <c r="L138" s="74"/>
      <c r="M138" s="3"/>
    </row>
    <row r="139" spans="1:13" ht="35.25" customHeight="1" x14ac:dyDescent="0.2">
      <c r="K139" s="74"/>
      <c r="L139" s="74"/>
      <c r="M139" s="3"/>
    </row>
    <row r="140" spans="1:13" ht="46.5" customHeight="1" x14ac:dyDescent="0.2">
      <c r="K140" s="74"/>
      <c r="L140" s="74"/>
      <c r="M140" s="3"/>
    </row>
    <row r="141" spans="1:13" ht="58.5" customHeight="1" x14ac:dyDescent="0.2">
      <c r="A141" s="188"/>
      <c r="B141" s="166"/>
      <c r="C141" s="166"/>
      <c r="D141" s="166"/>
      <c r="E141" s="166"/>
      <c r="F141" s="166"/>
      <c r="G141" s="166"/>
      <c r="H141" s="166"/>
      <c r="I141" s="166"/>
      <c r="J141" s="166"/>
      <c r="K141" s="166"/>
      <c r="L141" s="166"/>
      <c r="M141" s="166"/>
    </row>
    <row r="142" spans="1:13" ht="26.25" customHeight="1" x14ac:dyDescent="0.2">
      <c r="A142" s="596"/>
      <c r="B142" s="596"/>
      <c r="C142" s="596"/>
      <c r="D142" s="596"/>
      <c r="E142" s="596"/>
      <c r="F142" s="596"/>
      <c r="G142" s="596"/>
      <c r="H142" s="596"/>
      <c r="I142" s="596"/>
      <c r="J142" s="596"/>
      <c r="K142" s="596"/>
      <c r="L142" s="596"/>
      <c r="M142" s="165"/>
    </row>
    <row r="143" spans="1:13" ht="15" x14ac:dyDescent="0.2">
      <c r="A143" s="83"/>
      <c r="B143" s="83"/>
      <c r="C143" s="83"/>
      <c r="D143" s="83"/>
      <c r="E143" s="83"/>
      <c r="F143" s="83"/>
      <c r="G143" s="83"/>
      <c r="H143" s="83"/>
      <c r="I143" s="83"/>
      <c r="J143" s="83"/>
      <c r="K143" s="83"/>
      <c r="L143" s="83"/>
      <c r="M143" s="165"/>
    </row>
    <row r="144" spans="1:13" ht="22.5" customHeight="1" thickBot="1" x14ac:dyDescent="0.25">
      <c r="A144" s="506" t="s">
        <v>201</v>
      </c>
      <c r="B144" s="506"/>
      <c r="C144" s="506"/>
      <c r="D144" s="506"/>
      <c r="E144" s="506"/>
      <c r="F144" s="506"/>
      <c r="G144" s="506"/>
      <c r="H144" s="506"/>
      <c r="I144" s="506"/>
      <c r="J144" s="506"/>
      <c r="K144" s="506"/>
      <c r="L144" s="506"/>
      <c r="M144" s="168"/>
    </row>
    <row r="145" spans="1:13" ht="26.25" customHeight="1" outlineLevel="1" x14ac:dyDescent="0.2">
      <c r="A145" s="606" t="s">
        <v>202</v>
      </c>
      <c r="B145" s="492"/>
      <c r="C145" s="492"/>
      <c r="D145" s="492"/>
      <c r="E145" s="492"/>
      <c r="F145" s="492"/>
      <c r="G145" s="492"/>
      <c r="H145" s="492"/>
      <c r="I145" s="492"/>
      <c r="J145" s="492"/>
      <c r="K145" s="492"/>
      <c r="L145" s="589"/>
      <c r="M145" s="169"/>
    </row>
    <row r="146" spans="1:13" ht="18.75" customHeight="1" outlineLevel="1" x14ac:dyDescent="0.2">
      <c r="A146" s="242" t="s">
        <v>203</v>
      </c>
      <c r="B146" s="631" t="s">
        <v>204</v>
      </c>
      <c r="C146" s="632"/>
      <c r="D146" s="632"/>
      <c r="E146" s="632"/>
      <c r="F146" s="633"/>
      <c r="G146" s="243" t="s">
        <v>199</v>
      </c>
      <c r="H146" s="631" t="s">
        <v>205</v>
      </c>
      <c r="I146" s="632"/>
      <c r="J146" s="633"/>
      <c r="K146" s="608" t="s">
        <v>716</v>
      </c>
      <c r="L146" s="630"/>
      <c r="M146" s="167"/>
    </row>
    <row r="147" spans="1:13" ht="22.5" customHeight="1" outlineLevel="1" x14ac:dyDescent="0.2">
      <c r="A147" s="244"/>
      <c r="B147" s="603"/>
      <c r="C147" s="603"/>
      <c r="D147" s="603"/>
      <c r="E147" s="603"/>
      <c r="F147" s="603"/>
      <c r="G147" s="245"/>
      <c r="H147" s="603"/>
      <c r="I147" s="603"/>
      <c r="J147" s="603"/>
      <c r="K147" s="610"/>
      <c r="L147" s="613"/>
      <c r="M147" s="173"/>
    </row>
    <row r="148" spans="1:13" ht="22.5" customHeight="1" outlineLevel="1" x14ac:dyDescent="0.2">
      <c r="A148" s="244"/>
      <c r="B148" s="603"/>
      <c r="C148" s="603"/>
      <c r="D148" s="603"/>
      <c r="E148" s="603"/>
      <c r="F148" s="603"/>
      <c r="G148" s="245"/>
      <c r="H148" s="603"/>
      <c r="I148" s="603"/>
      <c r="J148" s="603"/>
      <c r="K148" s="610"/>
      <c r="L148" s="613"/>
      <c r="M148" s="173"/>
    </row>
    <row r="149" spans="1:13" ht="23.25" customHeight="1" outlineLevel="1" x14ac:dyDescent="0.2">
      <c r="A149" s="244"/>
      <c r="B149" s="603"/>
      <c r="C149" s="603"/>
      <c r="D149" s="603"/>
      <c r="E149" s="603"/>
      <c r="F149" s="603"/>
      <c r="G149" s="245"/>
      <c r="H149" s="603"/>
      <c r="I149" s="603"/>
      <c r="J149" s="603"/>
      <c r="K149" s="610"/>
      <c r="L149" s="613"/>
      <c r="M149" s="173"/>
    </row>
    <row r="150" spans="1:13" ht="22.5" customHeight="1" outlineLevel="1" x14ac:dyDescent="0.2">
      <c r="A150" s="244"/>
      <c r="B150" s="603"/>
      <c r="C150" s="603"/>
      <c r="D150" s="603"/>
      <c r="E150" s="603"/>
      <c r="F150" s="603"/>
      <c r="G150" s="245"/>
      <c r="H150" s="603"/>
      <c r="I150" s="603"/>
      <c r="J150" s="603"/>
      <c r="K150" s="610"/>
      <c r="L150" s="613"/>
      <c r="M150" s="173"/>
    </row>
    <row r="151" spans="1:13" ht="22.5" customHeight="1" outlineLevel="1" x14ac:dyDescent="0.2">
      <c r="A151" s="244"/>
      <c r="B151" s="603"/>
      <c r="C151" s="603"/>
      <c r="D151" s="603"/>
      <c r="E151" s="603"/>
      <c r="F151" s="603"/>
      <c r="G151" s="245"/>
      <c r="H151" s="603"/>
      <c r="I151" s="603"/>
      <c r="J151" s="603"/>
      <c r="K151" s="610"/>
      <c r="L151" s="613"/>
      <c r="M151" s="173"/>
    </row>
    <row r="152" spans="1:13" ht="21.75" customHeight="1" outlineLevel="1" x14ac:dyDescent="0.2">
      <c r="A152" s="244"/>
      <c r="B152" s="603"/>
      <c r="C152" s="603"/>
      <c r="D152" s="603"/>
      <c r="E152" s="603"/>
      <c r="F152" s="603"/>
      <c r="G152" s="245"/>
      <c r="H152" s="603"/>
      <c r="I152" s="603"/>
      <c r="J152" s="603"/>
      <c r="K152" s="610"/>
      <c r="L152" s="613"/>
      <c r="M152" s="173"/>
    </row>
    <row r="153" spans="1:13" ht="22.5" customHeight="1" outlineLevel="1" x14ac:dyDescent="0.2">
      <c r="A153" s="244"/>
      <c r="B153" s="603"/>
      <c r="C153" s="603"/>
      <c r="D153" s="603"/>
      <c r="E153" s="603"/>
      <c r="F153" s="603"/>
      <c r="G153" s="245"/>
      <c r="H153" s="603"/>
      <c r="I153" s="603"/>
      <c r="J153" s="603"/>
      <c r="K153" s="610"/>
      <c r="L153" s="613"/>
      <c r="M153" s="173"/>
    </row>
    <row r="154" spans="1:13" ht="22.5" customHeight="1" outlineLevel="1" x14ac:dyDescent="0.2">
      <c r="A154" s="244"/>
      <c r="B154" s="603"/>
      <c r="C154" s="603"/>
      <c r="D154" s="603"/>
      <c r="E154" s="603"/>
      <c r="F154" s="603"/>
      <c r="G154" s="245"/>
      <c r="H154" s="603"/>
      <c r="I154" s="603"/>
      <c r="J154" s="603"/>
      <c r="K154" s="610"/>
      <c r="L154" s="613"/>
      <c r="M154" s="173"/>
    </row>
    <row r="155" spans="1:13" ht="22.5" customHeight="1" outlineLevel="1" x14ac:dyDescent="0.2">
      <c r="A155" s="244"/>
      <c r="B155" s="603"/>
      <c r="C155" s="603"/>
      <c r="D155" s="603"/>
      <c r="E155" s="603"/>
      <c r="F155" s="603"/>
      <c r="G155" s="245"/>
      <c r="H155" s="603"/>
      <c r="I155" s="603"/>
      <c r="J155" s="603"/>
      <c r="K155" s="610"/>
      <c r="L155" s="613"/>
      <c r="M155" s="173"/>
    </row>
    <row r="156" spans="1:13" ht="22.5" customHeight="1" outlineLevel="1" x14ac:dyDescent="0.2">
      <c r="A156" s="244"/>
      <c r="B156" s="603"/>
      <c r="C156" s="603"/>
      <c r="D156" s="603"/>
      <c r="E156" s="603"/>
      <c r="F156" s="603"/>
      <c r="G156" s="245"/>
      <c r="H156" s="603"/>
      <c r="I156" s="603"/>
      <c r="J156" s="603"/>
      <c r="K156" s="610"/>
      <c r="L156" s="613"/>
      <c r="M156" s="173"/>
    </row>
    <row r="157" spans="1:13" ht="22.5" customHeight="1" outlineLevel="1" x14ac:dyDescent="0.2">
      <c r="A157" s="244"/>
      <c r="B157" s="603"/>
      <c r="C157" s="603"/>
      <c r="D157" s="603"/>
      <c r="E157" s="603"/>
      <c r="F157" s="603"/>
      <c r="G157" s="245"/>
      <c r="H157" s="603"/>
      <c r="I157" s="603"/>
      <c r="J157" s="603"/>
      <c r="K157" s="610"/>
      <c r="L157" s="613"/>
      <c r="M157" s="173"/>
    </row>
    <row r="158" spans="1:13" ht="22.5" customHeight="1" outlineLevel="1" x14ac:dyDescent="0.2">
      <c r="A158" s="244"/>
      <c r="B158" s="603"/>
      <c r="C158" s="603"/>
      <c r="D158" s="603"/>
      <c r="E158" s="603"/>
      <c r="F158" s="603"/>
      <c r="G158" s="245"/>
      <c r="H158" s="603"/>
      <c r="I158" s="603"/>
      <c r="J158" s="603"/>
      <c r="K158" s="610"/>
      <c r="L158" s="613"/>
      <c r="M158" s="173"/>
    </row>
    <row r="159" spans="1:13" ht="22.5" customHeight="1" outlineLevel="1" x14ac:dyDescent="0.2">
      <c r="A159" s="244"/>
      <c r="B159" s="603"/>
      <c r="C159" s="603"/>
      <c r="D159" s="603"/>
      <c r="E159" s="603"/>
      <c r="F159" s="603"/>
      <c r="G159" s="245"/>
      <c r="H159" s="603"/>
      <c r="I159" s="603"/>
      <c r="J159" s="603"/>
      <c r="K159" s="610"/>
      <c r="L159" s="613"/>
      <c r="M159" s="173"/>
    </row>
    <row r="160" spans="1:13" ht="21.75" customHeight="1" outlineLevel="1" x14ac:dyDescent="0.2">
      <c r="A160" s="244"/>
      <c r="B160" s="603"/>
      <c r="C160" s="603"/>
      <c r="D160" s="603"/>
      <c r="E160" s="603"/>
      <c r="F160" s="603"/>
      <c r="G160" s="245"/>
      <c r="H160" s="603"/>
      <c r="I160" s="603"/>
      <c r="J160" s="603"/>
      <c r="K160" s="610"/>
      <c r="L160" s="613"/>
      <c r="M160" s="173"/>
    </row>
    <row r="161" spans="1:23" ht="21.75" customHeight="1" outlineLevel="1" thickBot="1" x14ac:dyDescent="0.25">
      <c r="A161" s="246"/>
      <c r="B161" s="605"/>
      <c r="C161" s="605"/>
      <c r="D161" s="605"/>
      <c r="E161" s="605"/>
      <c r="F161" s="605"/>
      <c r="G161" s="247"/>
      <c r="H161" s="605"/>
      <c r="I161" s="605"/>
      <c r="J161" s="605"/>
      <c r="K161" s="614"/>
      <c r="L161" s="615"/>
      <c r="M161" s="173"/>
    </row>
    <row r="162" spans="1:23" ht="15.75" thickBot="1" x14ac:dyDescent="0.25">
      <c r="A162" s="248"/>
      <c r="B162" s="249"/>
      <c r="C162" s="249"/>
      <c r="D162" s="249"/>
      <c r="E162" s="249"/>
      <c r="F162" s="249"/>
      <c r="G162" s="83"/>
      <c r="H162" s="83"/>
      <c r="I162" s="83"/>
      <c r="J162" s="83"/>
      <c r="K162" s="83"/>
      <c r="L162" s="83"/>
      <c r="M162" s="5"/>
    </row>
    <row r="163" spans="1:23" ht="23.25" hidden="1" customHeight="1" thickBot="1" x14ac:dyDescent="0.25">
      <c r="A163" s="616" t="s">
        <v>320</v>
      </c>
      <c r="B163" s="616"/>
      <c r="C163" s="616"/>
      <c r="D163" s="616"/>
      <c r="E163" s="616"/>
      <c r="F163" s="616"/>
      <c r="G163" s="616"/>
      <c r="H163" s="616"/>
      <c r="I163" s="616"/>
      <c r="J163" s="616"/>
      <c r="K163" s="616"/>
      <c r="L163" s="616"/>
      <c r="M163" s="170"/>
    </row>
    <row r="164" spans="1:23" ht="22.5" hidden="1" customHeight="1" outlineLevel="1" x14ac:dyDescent="0.2">
      <c r="A164" s="606" t="s">
        <v>206</v>
      </c>
      <c r="B164" s="492"/>
      <c r="C164" s="492"/>
      <c r="D164" s="492"/>
      <c r="E164" s="492"/>
      <c r="F164" s="492"/>
      <c r="G164" s="492"/>
      <c r="H164" s="492"/>
      <c r="I164" s="492"/>
      <c r="J164" s="492"/>
      <c r="K164" s="492"/>
      <c r="L164" s="589"/>
      <c r="M164" s="171"/>
    </row>
    <row r="165" spans="1:23" s="23" customFormat="1" ht="22.5" hidden="1" customHeight="1" outlineLevel="1" x14ac:dyDescent="0.2">
      <c r="A165" s="637" t="s">
        <v>210</v>
      </c>
      <c r="B165" s="608"/>
      <c r="C165" s="609"/>
      <c r="D165" s="607" t="s">
        <v>211</v>
      </c>
      <c r="E165" s="608"/>
      <c r="F165" s="608"/>
      <c r="G165" s="608"/>
      <c r="H165" s="608"/>
      <c r="I165" s="608"/>
      <c r="J165" s="608"/>
      <c r="K165" s="609"/>
      <c r="L165" s="250" t="s">
        <v>212</v>
      </c>
      <c r="M165" s="164"/>
      <c r="O165" s="2"/>
      <c r="P165" s="2"/>
      <c r="Q165" s="2"/>
      <c r="R165" s="2"/>
      <c r="S165" s="2"/>
      <c r="T165" s="2"/>
      <c r="U165" s="2"/>
      <c r="V165" s="2"/>
      <c r="W165" s="2"/>
    </row>
    <row r="166" spans="1:23" ht="21.75" hidden="1" customHeight="1" outlineLevel="1" x14ac:dyDescent="0.2">
      <c r="A166" s="604"/>
      <c r="B166" s="603"/>
      <c r="C166" s="603"/>
      <c r="D166" s="610"/>
      <c r="E166" s="611"/>
      <c r="F166" s="611"/>
      <c r="G166" s="611"/>
      <c r="H166" s="611"/>
      <c r="I166" s="611"/>
      <c r="J166" s="611"/>
      <c r="K166" s="612"/>
      <c r="L166" s="251"/>
      <c r="M166" s="172"/>
    </row>
    <row r="167" spans="1:23" ht="22.5" hidden="1" customHeight="1" outlineLevel="1" x14ac:dyDescent="0.2">
      <c r="A167" s="604"/>
      <c r="B167" s="603"/>
      <c r="C167" s="603"/>
      <c r="D167" s="610"/>
      <c r="E167" s="611"/>
      <c r="F167" s="611"/>
      <c r="G167" s="611"/>
      <c r="H167" s="611"/>
      <c r="I167" s="611"/>
      <c r="J167" s="611"/>
      <c r="K167" s="612"/>
      <c r="L167" s="251"/>
      <c r="M167" s="172"/>
    </row>
    <row r="168" spans="1:23" ht="22.5" hidden="1" customHeight="1" outlineLevel="1" x14ac:dyDescent="0.2">
      <c r="A168" s="604"/>
      <c r="B168" s="603"/>
      <c r="C168" s="603"/>
      <c r="D168" s="610"/>
      <c r="E168" s="611"/>
      <c r="F168" s="611"/>
      <c r="G168" s="611"/>
      <c r="H168" s="611"/>
      <c r="I168" s="611"/>
      <c r="J168" s="611"/>
      <c r="K168" s="612"/>
      <c r="L168" s="251"/>
      <c r="M168" s="172"/>
    </row>
    <row r="169" spans="1:23" ht="22.5" hidden="1" customHeight="1" outlineLevel="1" thickBot="1" x14ac:dyDescent="0.25">
      <c r="A169" s="634"/>
      <c r="B169" s="605"/>
      <c r="C169" s="605"/>
      <c r="D169" s="614"/>
      <c r="E169" s="635"/>
      <c r="F169" s="635"/>
      <c r="G169" s="635"/>
      <c r="H169" s="635"/>
      <c r="I169" s="635"/>
      <c r="J169" s="635"/>
      <c r="K169" s="636"/>
      <c r="L169" s="252"/>
      <c r="M169" s="172"/>
    </row>
    <row r="170" spans="1:23" collapsed="1" x14ac:dyDescent="0.2">
      <c r="A170" s="36"/>
      <c r="B170" s="36"/>
      <c r="C170" s="36"/>
      <c r="D170" s="36"/>
      <c r="E170" s="36"/>
      <c r="F170" s="36"/>
      <c r="G170" s="36"/>
      <c r="H170" s="36"/>
      <c r="I170" s="36"/>
      <c r="J170" s="36"/>
      <c r="K170" s="36"/>
      <c r="L170" s="36"/>
      <c r="M170" s="13"/>
    </row>
    <row r="172" spans="1:23" ht="12" hidden="1" thickBot="1" x14ac:dyDescent="0.25"/>
    <row r="173" spans="1:23" ht="12.75" hidden="1" x14ac:dyDescent="0.2">
      <c r="A173" s="55" t="s">
        <v>228</v>
      </c>
      <c r="B173" s="56"/>
      <c r="C173" s="56"/>
      <c r="D173" s="56"/>
      <c r="E173" s="57"/>
    </row>
    <row r="174" spans="1:23" ht="12.75" hidden="1" x14ac:dyDescent="0.2">
      <c r="A174" s="24"/>
      <c r="B174" s="54">
        <v>2018</v>
      </c>
      <c r="C174" s="54">
        <f>B174+1</f>
        <v>2019</v>
      </c>
      <c r="D174" s="54">
        <f>C174+1</f>
        <v>2020</v>
      </c>
      <c r="E174" s="201">
        <f>D174+1</f>
        <v>2021</v>
      </c>
    </row>
    <row r="175" spans="1:23" ht="25.5" hidden="1" x14ac:dyDescent="0.2">
      <c r="A175" s="24"/>
      <c r="B175" s="25" t="s">
        <v>234</v>
      </c>
      <c r="C175" s="25" t="s">
        <v>233</v>
      </c>
      <c r="D175" s="25" t="s">
        <v>233</v>
      </c>
      <c r="E175" s="26" t="s">
        <v>233</v>
      </c>
    </row>
    <row r="176" spans="1:23" ht="12.75" hidden="1" x14ac:dyDescent="0.2">
      <c r="A176" s="356" t="s">
        <v>669</v>
      </c>
      <c r="B176" s="357">
        <v>397934576</v>
      </c>
      <c r="C176" s="27"/>
      <c r="D176" s="27"/>
      <c r="E176" s="28"/>
    </row>
    <row r="177" spans="1:5" ht="12.75" hidden="1" x14ac:dyDescent="0.2">
      <c r="A177" s="29" t="s">
        <v>231</v>
      </c>
      <c r="B177" s="355">
        <v>13550820</v>
      </c>
      <c r="C177" s="189"/>
      <c r="D177" s="189"/>
      <c r="E177" s="190"/>
    </row>
    <row r="178" spans="1:5" ht="25.5" hidden="1" x14ac:dyDescent="0.2">
      <c r="A178" s="30" t="s">
        <v>230</v>
      </c>
      <c r="B178" s="355">
        <v>10060</v>
      </c>
      <c r="C178" s="189"/>
      <c r="D178" s="189"/>
      <c r="E178" s="190"/>
    </row>
    <row r="179" spans="1:5" ht="12.75" hidden="1" x14ac:dyDescent="0.2">
      <c r="A179" s="29" t="s">
        <v>229</v>
      </c>
      <c r="B179" s="355">
        <v>1347</v>
      </c>
      <c r="C179" s="189"/>
      <c r="D179" s="189"/>
      <c r="E179" s="190"/>
    </row>
    <row r="180" spans="1:5" ht="12.75" hidden="1" x14ac:dyDescent="0.2">
      <c r="A180" s="29"/>
      <c r="B180" s="33"/>
      <c r="C180" s="33"/>
      <c r="D180" s="33"/>
      <c r="E180" s="34"/>
    </row>
    <row r="181" spans="1:5" ht="12.75" hidden="1" x14ac:dyDescent="0.2">
      <c r="A181" s="31" t="s">
        <v>232</v>
      </c>
      <c r="B181" s="33"/>
      <c r="C181" s="33"/>
      <c r="D181" s="33"/>
      <c r="E181" s="34"/>
    </row>
    <row r="182" spans="1:5" ht="12.75" hidden="1" x14ac:dyDescent="0.2">
      <c r="A182" s="32" t="s">
        <v>235</v>
      </c>
      <c r="B182" s="33"/>
      <c r="C182" s="33"/>
      <c r="D182" s="33"/>
      <c r="E182" s="35"/>
    </row>
    <row r="183" spans="1:5" ht="12.75" hidden="1" x14ac:dyDescent="0.2">
      <c r="A183" s="29" t="s">
        <v>237</v>
      </c>
      <c r="B183" s="191">
        <v>1423600.59</v>
      </c>
      <c r="C183" s="192"/>
      <c r="D183" s="192"/>
      <c r="E183" s="193"/>
    </row>
    <row r="184" spans="1:5" ht="12.75" hidden="1" x14ac:dyDescent="0.2">
      <c r="A184" s="30" t="s">
        <v>236</v>
      </c>
      <c r="B184" s="191">
        <v>0</v>
      </c>
      <c r="C184" s="192"/>
      <c r="D184" s="192"/>
      <c r="E184" s="194"/>
    </row>
    <row r="185" spans="1:5" ht="12.75" hidden="1" x14ac:dyDescent="0.2">
      <c r="A185" s="29" t="s">
        <v>238</v>
      </c>
      <c r="B185" s="191">
        <v>12583431.029999999</v>
      </c>
      <c r="C185" s="192"/>
      <c r="D185" s="192"/>
      <c r="E185" s="194"/>
    </row>
    <row r="186" spans="1:5" ht="25.5" hidden="1" x14ac:dyDescent="0.2">
      <c r="A186" s="30" t="s">
        <v>239</v>
      </c>
      <c r="B186" s="191">
        <v>0</v>
      </c>
      <c r="C186" s="192"/>
      <c r="D186" s="192"/>
      <c r="E186" s="194"/>
    </row>
    <row r="187" spans="1:5" ht="38.25" hidden="1" x14ac:dyDescent="0.2">
      <c r="A187" s="29" t="s">
        <v>240</v>
      </c>
      <c r="B187" s="191">
        <v>74435.070000000007</v>
      </c>
      <c r="C187" s="192"/>
      <c r="D187" s="192"/>
      <c r="E187" s="194"/>
    </row>
    <row r="188" spans="1:5" ht="25.5" hidden="1" x14ac:dyDescent="0.2">
      <c r="A188" s="30" t="s">
        <v>241</v>
      </c>
      <c r="B188" s="191">
        <v>0</v>
      </c>
      <c r="C188" s="192"/>
      <c r="D188" s="192"/>
      <c r="E188" s="194"/>
    </row>
    <row r="189" spans="1:5" ht="12.75" hidden="1" x14ac:dyDescent="0.2">
      <c r="A189" s="30" t="s">
        <v>242</v>
      </c>
      <c r="B189" s="191"/>
      <c r="C189" s="192"/>
      <c r="D189" s="192"/>
      <c r="E189" s="194"/>
    </row>
    <row r="190" spans="1:5" ht="25.5" hidden="1" x14ac:dyDescent="0.2">
      <c r="A190" s="30" t="s">
        <v>243</v>
      </c>
      <c r="B190" s="191">
        <v>0</v>
      </c>
      <c r="C190" s="192"/>
      <c r="D190" s="192"/>
      <c r="E190" s="194"/>
    </row>
    <row r="191" spans="1:5" ht="12.75" hidden="1" x14ac:dyDescent="0.2">
      <c r="A191" s="30" t="s">
        <v>244</v>
      </c>
      <c r="B191" s="191">
        <v>16811907.789999999</v>
      </c>
      <c r="C191" s="192"/>
      <c r="D191" s="192"/>
      <c r="E191" s="194"/>
    </row>
    <row r="192" spans="1:5" ht="25.5" hidden="1" x14ac:dyDescent="0.2">
      <c r="A192" s="30" t="s">
        <v>245</v>
      </c>
      <c r="B192" s="191">
        <v>26594884.73</v>
      </c>
      <c r="C192" s="192"/>
      <c r="D192" s="192"/>
      <c r="E192" s="194"/>
    </row>
    <row r="193" spans="1:5" ht="12.75" hidden="1" x14ac:dyDescent="0.2">
      <c r="A193" s="30" t="s">
        <v>246</v>
      </c>
      <c r="B193" s="191">
        <v>0</v>
      </c>
      <c r="C193" s="192"/>
      <c r="D193" s="192"/>
      <c r="E193" s="194"/>
    </row>
    <row r="194" spans="1:5" ht="12.75" hidden="1" x14ac:dyDescent="0.2">
      <c r="A194" s="30" t="s">
        <v>247</v>
      </c>
      <c r="B194" s="191">
        <v>0</v>
      </c>
      <c r="C194" s="192"/>
      <c r="D194" s="192"/>
      <c r="E194" s="194"/>
    </row>
    <row r="195" spans="1:5" ht="12.75" hidden="1" x14ac:dyDescent="0.2">
      <c r="A195" s="30" t="s">
        <v>248</v>
      </c>
      <c r="B195" s="191">
        <v>0</v>
      </c>
      <c r="C195" s="192"/>
      <c r="D195" s="192"/>
      <c r="E195" s="194"/>
    </row>
    <row r="196" spans="1:5" ht="25.5" hidden="1" x14ac:dyDescent="0.2">
      <c r="A196" s="30" t="s">
        <v>249</v>
      </c>
      <c r="B196" s="191">
        <v>0</v>
      </c>
      <c r="C196" s="192"/>
      <c r="D196" s="192"/>
      <c r="E196" s="194"/>
    </row>
    <row r="197" spans="1:5" ht="25.5" hidden="1" x14ac:dyDescent="0.2">
      <c r="A197" s="30" t="s">
        <v>250</v>
      </c>
      <c r="B197" s="191">
        <v>0</v>
      </c>
      <c r="C197" s="192"/>
      <c r="D197" s="192"/>
      <c r="E197" s="194"/>
    </row>
    <row r="198" spans="1:5" hidden="1" x14ac:dyDescent="0.2"/>
    <row r="199" spans="1:5" hidden="1" x14ac:dyDescent="0.2"/>
    <row r="200" spans="1:5" hidden="1" x14ac:dyDescent="0.2"/>
    <row r="201" spans="1:5" hidden="1" x14ac:dyDescent="0.2"/>
  </sheetData>
  <sheetProtection selectLockedCells="1"/>
  <protectedRanges>
    <protectedRange sqref="G10 F6 C10:C11 H11:M11 D10 K6 L5:M6 L10:M10 B6:D6 B11 H6 F10:F11 E11" name="Rango1"/>
    <protectedRange sqref="E41:E42 B41:C42 A41 C49:C54 E49:E54 D49:D51" name="Rango2"/>
    <protectedRange sqref="B49:B54 A49:A51" name="Rango3"/>
    <protectedRange sqref="A62:B64 G62:J64 G59:G61" name="Rango4"/>
    <protectedRange sqref="A110:B115 E110:J115" name="Rango8"/>
    <protectedRange sqref="A130:B133 A166:C169 G166:M169 A147:B161 G126:J126 G147:M161 G130:J133 G127:G129" name="Rango9"/>
    <protectedRange sqref="G58" name="Rango3_3"/>
    <protectedRange sqref="B8:M9" name="Rango1_3"/>
    <protectedRange sqref="J10" name="Rango1_4"/>
    <protectedRange sqref="A61:B61" name="Rango4_1"/>
    <protectedRange sqref="H61:J61" name="Rango4_2"/>
    <protectedRange sqref="A126:B129" name="Rango9_1"/>
    <protectedRange sqref="H127:J129" name="Rango9_2"/>
    <protectedRange sqref="B5:H5 J5" name="Rango1_5"/>
    <protectedRange sqref="B7:M7" name="Rango1_6"/>
    <protectedRange sqref="A38:E38 A39:C40 E39:E40 D39:D42" name="Rango2_2"/>
    <protectedRange sqref="A48:B48 A58:B59" name="Rango4_3"/>
    <protectedRange sqref="H58:J60" name="Rango4_4"/>
  </protectedRanges>
  <mergeCells count="215">
    <mergeCell ref="A124:B124"/>
    <mergeCell ref="C124:F124"/>
    <mergeCell ref="L109:L116"/>
    <mergeCell ref="A132:B132"/>
    <mergeCell ref="A130:B130"/>
    <mergeCell ref="A131:B131"/>
    <mergeCell ref="C127:F127"/>
    <mergeCell ref="G124:J124"/>
    <mergeCell ref="A125:B125"/>
    <mergeCell ref="C125:D125"/>
    <mergeCell ref="C129:F129"/>
    <mergeCell ref="C130:F130"/>
    <mergeCell ref="E125:F125"/>
    <mergeCell ref="A127:B127"/>
    <mergeCell ref="B112:D112"/>
    <mergeCell ref="A126:B126"/>
    <mergeCell ref="C128:F128"/>
    <mergeCell ref="A123:L123"/>
    <mergeCell ref="A116:F116"/>
    <mergeCell ref="C131:F131"/>
    <mergeCell ref="A169:C169"/>
    <mergeCell ref="A167:C167"/>
    <mergeCell ref="A168:C168"/>
    <mergeCell ref="B150:F150"/>
    <mergeCell ref="B151:F151"/>
    <mergeCell ref="B153:F153"/>
    <mergeCell ref="B152:F152"/>
    <mergeCell ref="B156:F156"/>
    <mergeCell ref="B157:F157"/>
    <mergeCell ref="D167:K167"/>
    <mergeCell ref="D168:K168"/>
    <mergeCell ref="D169:K169"/>
    <mergeCell ref="K150:L150"/>
    <mergeCell ref="K151:L151"/>
    <mergeCell ref="K152:L152"/>
    <mergeCell ref="K153:L153"/>
    <mergeCell ref="K154:L154"/>
    <mergeCell ref="K155:L155"/>
    <mergeCell ref="K156:L156"/>
    <mergeCell ref="K158:L158"/>
    <mergeCell ref="B158:F158"/>
    <mergeCell ref="B161:F161"/>
    <mergeCell ref="B154:F154"/>
    <mergeCell ref="A165:C165"/>
    <mergeCell ref="A144:L144"/>
    <mergeCell ref="A145:L145"/>
    <mergeCell ref="K146:L146"/>
    <mergeCell ref="K147:L147"/>
    <mergeCell ref="K148:L148"/>
    <mergeCell ref="K149:L149"/>
    <mergeCell ref="H149:J149"/>
    <mergeCell ref="B148:F148"/>
    <mergeCell ref="B149:F149"/>
    <mergeCell ref="H148:J148"/>
    <mergeCell ref="H146:J146"/>
    <mergeCell ref="H147:J147"/>
    <mergeCell ref="B146:F146"/>
    <mergeCell ref="B147:F147"/>
    <mergeCell ref="M85:M86"/>
    <mergeCell ref="J29:K29"/>
    <mergeCell ref="J28:K28"/>
    <mergeCell ref="D26:E26"/>
    <mergeCell ref="H24:I24"/>
    <mergeCell ref="J24:K24"/>
    <mergeCell ref="A69:L69"/>
    <mergeCell ref="I71:J71"/>
    <mergeCell ref="C71:D71"/>
    <mergeCell ref="G56:J56"/>
    <mergeCell ref="A59:F59"/>
    <mergeCell ref="A62:F62"/>
    <mergeCell ref="K83:K84"/>
    <mergeCell ref="L83:L84"/>
    <mergeCell ref="A26:B26"/>
    <mergeCell ref="A27:B27"/>
    <mergeCell ref="A28:B28"/>
    <mergeCell ref="A29:B29"/>
    <mergeCell ref="A30:B30"/>
    <mergeCell ref="F28:G28"/>
    <mergeCell ref="A25:B25"/>
    <mergeCell ref="A50:B50"/>
    <mergeCell ref="K72:K82"/>
    <mergeCell ref="L72:L82"/>
    <mergeCell ref="H160:J160"/>
    <mergeCell ref="A166:C166"/>
    <mergeCell ref="H150:J150"/>
    <mergeCell ref="B159:F159"/>
    <mergeCell ref="B160:F160"/>
    <mergeCell ref="H153:J153"/>
    <mergeCell ref="H161:J161"/>
    <mergeCell ref="H151:J151"/>
    <mergeCell ref="B155:F155"/>
    <mergeCell ref="H154:J154"/>
    <mergeCell ref="H159:J159"/>
    <mergeCell ref="H155:J155"/>
    <mergeCell ref="H156:J156"/>
    <mergeCell ref="H157:J157"/>
    <mergeCell ref="H158:J158"/>
    <mergeCell ref="A164:L164"/>
    <mergeCell ref="D165:K165"/>
    <mergeCell ref="D166:K166"/>
    <mergeCell ref="K159:L159"/>
    <mergeCell ref="K160:L160"/>
    <mergeCell ref="K161:L161"/>
    <mergeCell ref="A163:L163"/>
    <mergeCell ref="K157:L157"/>
    <mergeCell ref="H152:J152"/>
    <mergeCell ref="A142:L142"/>
    <mergeCell ref="A133:B133"/>
    <mergeCell ref="C132:F132"/>
    <mergeCell ref="C133:F133"/>
    <mergeCell ref="A134:F134"/>
    <mergeCell ref="L125:L134"/>
    <mergeCell ref="C126:F126"/>
    <mergeCell ref="A128:B128"/>
    <mergeCell ref="A129:B129"/>
    <mergeCell ref="A4:L4"/>
    <mergeCell ref="J26:K26"/>
    <mergeCell ref="J30:K30"/>
    <mergeCell ref="D30:E30"/>
    <mergeCell ref="B14:E14"/>
    <mergeCell ref="F27:G27"/>
    <mergeCell ref="D29:E29"/>
    <mergeCell ref="F29:G29"/>
    <mergeCell ref="B5:H5"/>
    <mergeCell ref="J5:L5"/>
    <mergeCell ref="F6:H6"/>
    <mergeCell ref="J10:L10"/>
    <mergeCell ref="J6:L6"/>
    <mergeCell ref="J23:L23"/>
    <mergeCell ref="F24:G24"/>
    <mergeCell ref="F23:G23"/>
    <mergeCell ref="H23:I23"/>
    <mergeCell ref="D24:E24"/>
    <mergeCell ref="D23:E23"/>
    <mergeCell ref="B6:D6"/>
    <mergeCell ref="C11:D11"/>
    <mergeCell ref="F30:G30"/>
    <mergeCell ref="H30:I30"/>
    <mergeCell ref="B7:L7"/>
    <mergeCell ref="A107:L107"/>
    <mergeCell ref="K101:L101"/>
    <mergeCell ref="B115:D115"/>
    <mergeCell ref="A63:F63"/>
    <mergeCell ref="G71:H71"/>
    <mergeCell ref="G87:H87"/>
    <mergeCell ref="B114:D114"/>
    <mergeCell ref="B113:D113"/>
    <mergeCell ref="B110:D110"/>
    <mergeCell ref="B111:D111"/>
    <mergeCell ref="G108:J108"/>
    <mergeCell ref="C87:D87"/>
    <mergeCell ref="I87:J87"/>
    <mergeCell ref="B109:D109"/>
    <mergeCell ref="B108:D108"/>
    <mergeCell ref="L99:L100"/>
    <mergeCell ref="A83:B83"/>
    <mergeCell ref="A84:B84"/>
    <mergeCell ref="A99:B99"/>
    <mergeCell ref="A85:B85"/>
    <mergeCell ref="E87:F87"/>
    <mergeCell ref="K99:K100"/>
    <mergeCell ref="A100:B100"/>
    <mergeCell ref="A70:L70"/>
    <mergeCell ref="A1:L2"/>
    <mergeCell ref="A35:L35"/>
    <mergeCell ref="A45:L45"/>
    <mergeCell ref="A55:L55"/>
    <mergeCell ref="E71:F71"/>
    <mergeCell ref="A65:F65"/>
    <mergeCell ref="H29:I29"/>
    <mergeCell ref="D28:E28"/>
    <mergeCell ref="H27:I27"/>
    <mergeCell ref="J27:K27"/>
    <mergeCell ref="A41:B41"/>
    <mergeCell ref="A61:F61"/>
    <mergeCell ref="A51:B51"/>
    <mergeCell ref="A46:B46"/>
    <mergeCell ref="A36:B36"/>
    <mergeCell ref="I43:J43"/>
    <mergeCell ref="H25:I25"/>
    <mergeCell ref="F25:G25"/>
    <mergeCell ref="A38:B38"/>
    <mergeCell ref="A49:B49"/>
    <mergeCell ref="A39:B39"/>
    <mergeCell ref="A40:B40"/>
    <mergeCell ref="A42:E42"/>
    <mergeCell ref="A52:E52"/>
    <mergeCell ref="D27:E27"/>
    <mergeCell ref="D25:E25"/>
    <mergeCell ref="J25:K25"/>
    <mergeCell ref="F11:G11"/>
    <mergeCell ref="F14:H14"/>
    <mergeCell ref="I14:L14"/>
    <mergeCell ref="B8:L8"/>
    <mergeCell ref="B9:L9"/>
    <mergeCell ref="I11:L11"/>
    <mergeCell ref="A23:B23"/>
    <mergeCell ref="A24:B24"/>
    <mergeCell ref="F26:G26"/>
    <mergeCell ref="H26:I26"/>
    <mergeCell ref="A22:L22"/>
    <mergeCell ref="A13:L13"/>
    <mergeCell ref="C10:F10"/>
    <mergeCell ref="A60:F60"/>
    <mergeCell ref="A48:B48"/>
    <mergeCell ref="H28:I28"/>
    <mergeCell ref="F36:J36"/>
    <mergeCell ref="F46:J46"/>
    <mergeCell ref="L88:L98"/>
    <mergeCell ref="K88:K98"/>
    <mergeCell ref="A56:F56"/>
    <mergeCell ref="A64:F64"/>
    <mergeCell ref="A57:F57"/>
    <mergeCell ref="A58:F58"/>
    <mergeCell ref="A86:L86"/>
  </mergeCells>
  <phoneticPr fontId="3" type="noConversion"/>
  <conditionalFormatting sqref="B175:E175">
    <cfRule type="cellIs" dxfId="1" priority="1" stopIfTrue="1" operator="equal">
      <formula>"DATOS PROVISIONALES"</formula>
    </cfRule>
    <cfRule type="cellIs" dxfId="0" priority="2" stopIfTrue="1" operator="equal">
      <formula>"DATOS DEFINITIVOS"</formula>
    </cfRule>
  </conditionalFormatting>
  <dataValidations xWindow="924" yWindow="460" count="26">
    <dataValidation allowBlank="1" showErrorMessage="1" promptTitle="Entidad subcontratada" prompt="Los contratos que superen los 60.000 € o el 20% de la subvención concedida se formalizarán obligatoriamente por escrito. Los contratos que superen los 12.000 € deben respetar el principio de publicidad. _x000a_" sqref="A110:A115"/>
    <dataValidation type="whole" operator="greaterThanOrEqual" allowBlank="1" showErrorMessage="1" errorTitle="SUBCONTRATACIÓN" error="Esta casilla sólo admite valores numéricos " promptTitle="ADVERTENCIA" prompt="EVITE EN LA MEDIDA DE LO POSIBLE PRESUPUESTAR EN LA PRIMERA ANUALIDAD. El proyecto rara vez tiene ingresos antes del mes de diciembre de la primera anualidad." sqref="G110:J115">
      <formula1>0</formula1>
    </dataValidation>
    <dataValidation type="whole" operator="greaterThanOrEqual" allowBlank="1" showErrorMessage="1" errorTitle="OTROS COSTES DIRECTOS" error="Esta casilla sólo admite valores numéricos " promptTitle="ADVERTENCIA" prompt="EVITE EN LA MEDIDA DE LO POSIBLE PRESUPUESTAR EN LA PRIMERA ANUALIDAD. El proyecto rara vez tiene ingresos antes del mes de diciembre de la primera anualidad." sqref="G126:J133">
      <formula1>0</formula1>
    </dataValidation>
    <dataValidation allowBlank="1" showErrorMessage="1" promptTitle="DESCRIPCIÓN FUENTE FINANCIACIÓN" prompt="Describa la fuente de financiación que va a usar. La valoración de la  idoneidad de la fuente depende de la OTRI - UCM y queda, por tanto, sujeta a estudio. " sqref="L167:L169"/>
    <dataValidation allowBlank="1" showInputMessage="1" showErrorMessage="1" promptTitle="IMPORTE" prompt="De esta fuente de financiación, ¿qué cantidad va a destinar a sufragar los gastos no financiables del proyecto?" sqref="M166:M169"/>
    <dataValidation type="date" operator="greaterThanOrEqual" allowBlank="1" showInputMessage="1" showErrorMessage="1" errorTitle="FECHA INCORRECTA" error="La fecha de inicio tiene que ser posterior a la fecha del plazo oficial de presentación de solicitudes. " sqref="C11:D11 F11:G11">
      <formula1>M2</formula1>
    </dataValidation>
    <dataValidation allowBlank="1" showErrorMessage="1" promptTitle="DESCRIPCIÓN FUENTE FINANCIACIÓN" prompt="Describa la fuente de financiación que va a usar. La valoración de la idoneidad de la fuente depende de la OTRI - UCM y queda, por tanto, sujeta a estudio. " sqref="L166"/>
    <dataValidation type="list" allowBlank="1" showErrorMessage="1" promptTitle="MODALIDAD DE ADQUISICIÓN" prompt="Indique si va a comprar o alquilar el equipo presupuestado." sqref="E49:E51">
      <formula1>COMPRA</formula1>
    </dataValidation>
    <dataValidation allowBlank="1" showErrorMessage="1" promptTitle="Teléfono" prompt="Facilite el teléfono de la persona de contacto_x000a_" sqref="G10 J10"/>
    <dataValidation allowBlank="1" showErrorMessage="1" promptTitle="Correo electrónico" prompt="Facilite el correo electrónico del coordinador" sqref="M10"/>
    <dataValidation allowBlank="1" showErrorMessage="1" promptTitle="Coordinador del Consorcio" prompt="Facilite el nombre de la entidad que figure como entidad coordinadora del consorcio de investigación." sqref="B9 M9"/>
    <dataValidation allowBlank="1" showErrorMessage="1" sqref="B5 J5 M5:M6 F6:H6 A166:K169 B6:D6"/>
    <dataValidation allowBlank="1" showErrorMessage="1" promptTitle="MATERIAL INVENTARIABLE GENERAL" prompt="Las columnas de cada anualidad recogen los costes de amortización de su equipo, es decir, un máximo de 1/8  del valor de compra por cada anualidad que transcurra desde la fecha de adquisición hasta el final del proyecto, acreditando su uso en el proyecto." sqref="A38:B41"/>
    <dataValidation allowBlank="1" showErrorMessage="1" promptTitle="MATERIAL INFORMÁTICO" prompt="Las columnas de cada anualidad recogen los costes de amortización de su equipo, es decir, un máximo de 1/5  del valor de compra por cada anualidad que transcurra desde la fecha de adquisición hasta el final del proyecto, acreditando su uso en el proyecto." sqref="A49:B51"/>
    <dataValidation allowBlank="1" showErrorMessage="1" promptTitle="Precio de compra" prompt="Introduzca el precio real de mercado del equipamiento que necesite adquirir, excluido IVA" sqref="D49:D51 D38:D41"/>
    <dataValidation type="whole" operator="greaterThanOrEqual" allowBlank="1" showInputMessage="1" showErrorMessage="1" errorTitle="LÍMITE POR PARTIDAS" error="Sólo se admiten números enteros en esta casilla." sqref="F15:F20 H15:H20 G15:G17 G19:G20">
      <formula1>0</formula1>
    </dataValidation>
    <dataValidation type="list" allowBlank="1" showInputMessage="1" showErrorMessage="1" sqref="B175:E175">
      <formula1>PROVDEF</formula1>
    </dataValidation>
    <dataValidation type="list" allowBlank="1" showInputMessage="1" showErrorMessage="1" sqref="E48">
      <formula1>COMPRA</formula1>
    </dataValidation>
    <dataValidation allowBlank="1" showErrorMessage="1" promptTitle="CÓDIGO DE TAREA" prompt="Por favor, introduzca el código de la tarea de investigación como figura en la memoria técnica de investigación. Esta información le resultará muy útil cuando si el proyecto obtiene financiación." sqref="A147:A161"/>
    <dataValidation allowBlank="1" showErrorMessage="1" promptTitle="DENOMINACIÓN DE LA TAREA" prompt="Por favor, facilite el nombre de la tarea de investigación tal y como aparece en la memoria técnica de investigación. Esta información le será muy útil si su proyecto obtiene financiación." sqref="B147:F161"/>
    <dataValidation allowBlank="1" showErrorMessage="1" promptTitle="% PARTICIPACIÓN TAREA" prompt="Refleje el porcentaje de participación de la UCM en esta tarea de invetigación. " sqref="G147:G161"/>
    <dataValidation allowBlank="1" showErrorMessage="1" errorTitle="PERSONAL UCM POR TAREAS" error="Por favor, elija una opción del listado." promptTitle="PERSONAL UCM POR TAREAS" prompt="Indique el nombre de la persona que mayor número de horas cargue a esta tarea." sqref="H147:J161"/>
    <dataValidation allowBlank="1" showInputMessage="1" showErrorMessage="1" errorTitle="PERSONAL EXTERNO POR TAREAS" error="Por favor, elija una opción de la lista" promptTitle="PERSONAL EXTERNO POR TAREAS" prompt="Indique el nombre de la persona que mayor número de horas cargue a esta tarea." sqref="M147:M161"/>
    <dataValidation operator="greaterThanOrEqual" allowBlank="1" showInputMessage="1" showErrorMessage="1" errorTitle="LÍMITE POR PARTIDAS" error="Sólo se admiten números enteros en esta casilla." sqref="G18"/>
    <dataValidation operator="greaterThanOrEqual" allowBlank="1" showErrorMessage="1" errorTitle="OTROS COSTES DIRECTOS" error="Esta casilla sólo admite valores numéricos " promptTitle="ADVERTENCIA" prompt="EVITE EN LA MEDIDA DE LO POSIBLE PRESUPUESTAR EN LA PRIMERA ANUALIDAD. El proyecto rara vez tiene ingresos antes del mes de diciembre de la primera anualidad." sqref="G58:J64"/>
    <dataValidation allowBlank="1" showErrorMessage="1" sqref="K147:L161"/>
  </dataValidations>
  <printOptions horizontalCentered="1"/>
  <pageMargins left="0" right="0" top="0" bottom="0" header="0" footer="0"/>
  <pageSetup paperSize="9" scale="60" orientation="landscape" r:id="rId1"/>
  <headerFooter alignWithMargins="0">
    <oddHeader>&amp;L&amp;G</oddHeader>
    <oddFooter>&amp;LConserve este documento para su información
&amp;C&amp;P DE &amp;N
&amp;RFecha de impresión: &amp;D</oddFooter>
  </headerFooter>
  <rowBreaks count="3" manualBreakCount="3">
    <brk id="30" max="12" man="1"/>
    <brk id="68" max="12" man="1"/>
    <brk id="102" max="12" man="1"/>
  </rowBreaks>
  <cellWatches>
    <cellWatch r="G38"/>
  </cellWatches>
  <ignoredErrors>
    <ignoredError sqref="C17" formula="1"/>
  </ignoredErrors>
  <legacyDrawingHF r:id="rId2"/>
  <extLst>
    <ext xmlns:x14="http://schemas.microsoft.com/office/spreadsheetml/2009/9/main" uri="{CCE6A557-97BC-4b89-ADB6-D9C93CAAB3DF}">
      <x14:dataValidations xmlns:xm="http://schemas.microsoft.com/office/excel/2006/main" xWindow="924" yWindow="460" count="5">
        <x14:dataValidation type="list" allowBlank="1" showErrorMessage="1" error="Por favor, escoja una opción del listado." promptTitle="Escoja una opción de la lista" prompt="Debe rellenar obligatoriamente ese apartado seleccionando una opción de la lista.">
          <x14:formula1>
            <xm:f>Listados!$I$1:$I$4</xm:f>
          </x14:formula1>
          <xm:sqref>C126:F133</xm:sqref>
        </x14:dataValidation>
        <x14:dataValidation type="list" allowBlank="1" showInputMessage="1" showErrorMessage="1">
          <x14:formula1>
            <xm:f>Listados!$G$1:$G$12</xm:f>
          </x14:formula1>
          <xm:sqref>B89:B98</xm:sqref>
        </x14:dataValidation>
        <x14:dataValidation type="list" operator="greaterThanOrEqual" allowBlank="1" showErrorMessage="1" errorTitle="SUBCONTRATACIÓN" error="Esta casilla sólo admite valores numéricos " promptTitle="ADVERTENCIA" prompt="EVITE EN LA MEDIDA DE LO POSIBLE PRESUPUESTAR EN LA PRIMERA ANUALIDAD. El proyecto rara vez tiene ingresos antes del mes de diciembre de la primera anualidad.">
          <x14:formula1>
            <xm:f>Listados!$C$1:$C$2</xm:f>
          </x14:formula1>
          <xm:sqref>E110:F115</xm:sqref>
        </x14:dataValidation>
        <x14:dataValidation type="list" allowBlank="1" showInputMessage="1" showErrorMessage="1">
          <x14:formula1>
            <xm:f>Listados!$H$1:$H$16</xm:f>
          </x14:formula1>
          <xm:sqref>B73:B82</xm:sqref>
        </x14:dataValidation>
        <x14:dataValidation type="list" allowBlank="1" showErrorMessage="1" promptTitle="MODALIDAD DE ADQUISICIÓN" prompt="Indique si va a comprar o alquilar el equipo presupuestado.">
          <x14:formula1>
            <xm:f>Listados!$F$1</xm:f>
          </x14:formula1>
          <xm:sqref>E38:E41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3"/>
  </sheetPr>
  <dimension ref="A1:J105"/>
  <sheetViews>
    <sheetView showGridLines="0" zoomScale="120" zoomScaleNormal="120" workbookViewId="0">
      <selection activeCell="A14" sqref="A14:J20"/>
    </sheetView>
  </sheetViews>
  <sheetFormatPr baseColWidth="10" defaultRowHeight="12.75" x14ac:dyDescent="0.2"/>
  <sheetData>
    <row r="1" spans="1:10" x14ac:dyDescent="0.2">
      <c r="A1" s="643" t="s">
        <v>197</v>
      </c>
      <c r="B1" s="644"/>
      <c r="C1" s="644"/>
      <c r="D1" s="644"/>
      <c r="E1" s="644"/>
      <c r="F1" s="644"/>
      <c r="G1" s="644"/>
      <c r="H1" s="644"/>
      <c r="I1" s="644"/>
      <c r="J1" s="644"/>
    </row>
    <row r="2" spans="1:10" x14ac:dyDescent="0.2">
      <c r="A2" s="644"/>
      <c r="B2" s="644"/>
      <c r="C2" s="644"/>
      <c r="D2" s="644"/>
      <c r="E2" s="644"/>
      <c r="F2" s="644"/>
      <c r="G2" s="644"/>
      <c r="H2" s="644"/>
      <c r="I2" s="644"/>
      <c r="J2" s="644"/>
    </row>
    <row r="3" spans="1:10" x14ac:dyDescent="0.2">
      <c r="A3" s="644"/>
      <c r="B3" s="644"/>
      <c r="C3" s="644"/>
      <c r="D3" s="644"/>
      <c r="E3" s="644"/>
      <c r="F3" s="644"/>
      <c r="G3" s="644"/>
      <c r="H3" s="644"/>
      <c r="I3" s="644"/>
      <c r="J3" s="644"/>
    </row>
    <row r="4" spans="1:10" x14ac:dyDescent="0.2">
      <c r="A4" s="644"/>
      <c r="B4" s="644"/>
      <c r="C4" s="644"/>
      <c r="D4" s="644"/>
      <c r="E4" s="644"/>
      <c r="F4" s="644"/>
      <c r="G4" s="644"/>
      <c r="H4" s="644"/>
      <c r="I4" s="644"/>
      <c r="J4" s="644"/>
    </row>
    <row r="5" spans="1:10" x14ac:dyDescent="0.2">
      <c r="A5" s="644"/>
      <c r="B5" s="644"/>
      <c r="C5" s="644"/>
      <c r="D5" s="644"/>
      <c r="E5" s="644"/>
      <c r="F5" s="644"/>
      <c r="G5" s="644"/>
      <c r="H5" s="644"/>
      <c r="I5" s="644"/>
      <c r="J5" s="644"/>
    </row>
    <row r="6" spans="1:10" x14ac:dyDescent="0.2">
      <c r="A6" s="644"/>
      <c r="B6" s="644"/>
      <c r="C6" s="644"/>
      <c r="D6" s="644"/>
      <c r="E6" s="644"/>
      <c r="F6" s="644"/>
      <c r="G6" s="644"/>
      <c r="H6" s="644"/>
      <c r="I6" s="644"/>
      <c r="J6" s="644"/>
    </row>
    <row r="7" spans="1:10" x14ac:dyDescent="0.2">
      <c r="A7" s="644"/>
      <c r="B7" s="644"/>
      <c r="C7" s="644"/>
      <c r="D7" s="644"/>
      <c r="E7" s="644"/>
      <c r="F7" s="644"/>
      <c r="G7" s="644"/>
      <c r="H7" s="644"/>
      <c r="I7" s="644"/>
      <c r="J7" s="644"/>
    </row>
    <row r="8" spans="1:10" x14ac:dyDescent="0.2">
      <c r="A8" s="644"/>
      <c r="B8" s="644"/>
      <c r="C8" s="644"/>
      <c r="D8" s="644"/>
      <c r="E8" s="644"/>
      <c r="F8" s="644"/>
      <c r="G8" s="644"/>
      <c r="H8" s="644"/>
      <c r="I8" s="644"/>
      <c r="J8" s="644"/>
    </row>
    <row r="9" spans="1:10" ht="105" customHeight="1" x14ac:dyDescent="0.2">
      <c r="A9" s="644"/>
      <c r="B9" s="644"/>
      <c r="C9" s="644"/>
      <c r="D9" s="644"/>
      <c r="E9" s="644"/>
      <c r="F9" s="644"/>
      <c r="G9" s="644"/>
      <c r="H9" s="644"/>
      <c r="I9" s="644"/>
      <c r="J9" s="644"/>
    </row>
    <row r="10" spans="1:10" ht="39" customHeight="1" thickBot="1" x14ac:dyDescent="0.25"/>
    <row r="11" spans="1:10" ht="25.5" customHeight="1" thickBot="1" x14ac:dyDescent="0.25">
      <c r="A11" s="655" t="s">
        <v>181</v>
      </c>
      <c r="B11" s="656"/>
      <c r="C11" s="656"/>
      <c r="D11" s="656"/>
      <c r="E11" s="656"/>
      <c r="F11" s="656"/>
      <c r="G11" s="656"/>
      <c r="H11" s="656"/>
      <c r="I11" s="656"/>
      <c r="J11" s="657"/>
    </row>
    <row r="12" spans="1:10" x14ac:dyDescent="0.2">
      <c r="A12" s="658" t="s">
        <v>182</v>
      </c>
      <c r="B12" s="659"/>
      <c r="C12" s="659"/>
      <c r="D12" s="659"/>
      <c r="E12" s="659"/>
      <c r="F12" s="659"/>
      <c r="G12" s="659"/>
      <c r="H12" s="659"/>
      <c r="I12" s="659"/>
      <c r="J12" s="660"/>
    </row>
    <row r="13" spans="1:10" x14ac:dyDescent="0.2">
      <c r="A13" s="645" t="s">
        <v>183</v>
      </c>
      <c r="B13" s="646"/>
      <c r="C13" s="646"/>
      <c r="D13" s="646"/>
      <c r="E13" s="646"/>
      <c r="F13" s="646"/>
      <c r="G13" s="646"/>
      <c r="H13" s="646"/>
      <c r="I13" s="646"/>
      <c r="J13" s="647"/>
    </row>
    <row r="14" spans="1:10" x14ac:dyDescent="0.2">
      <c r="A14" s="648"/>
      <c r="B14" s="649"/>
      <c r="C14" s="649"/>
      <c r="D14" s="649"/>
      <c r="E14" s="649"/>
      <c r="F14" s="649"/>
      <c r="G14" s="649"/>
      <c r="H14" s="649"/>
      <c r="I14" s="649"/>
      <c r="J14" s="650"/>
    </row>
    <row r="15" spans="1:10" x14ac:dyDescent="0.2">
      <c r="A15" s="648"/>
      <c r="B15" s="649"/>
      <c r="C15" s="649"/>
      <c r="D15" s="649"/>
      <c r="E15" s="649"/>
      <c r="F15" s="649"/>
      <c r="G15" s="649"/>
      <c r="H15" s="649"/>
      <c r="I15" s="649"/>
      <c r="J15" s="650"/>
    </row>
    <row r="16" spans="1:10" x14ac:dyDescent="0.2">
      <c r="A16" s="648"/>
      <c r="B16" s="649"/>
      <c r="C16" s="649"/>
      <c r="D16" s="649"/>
      <c r="E16" s="649"/>
      <c r="F16" s="649"/>
      <c r="G16" s="649"/>
      <c r="H16" s="649"/>
      <c r="I16" s="649"/>
      <c r="J16" s="650"/>
    </row>
    <row r="17" spans="1:10" x14ac:dyDescent="0.2">
      <c r="A17" s="648"/>
      <c r="B17" s="649"/>
      <c r="C17" s="649"/>
      <c r="D17" s="649"/>
      <c r="E17" s="649"/>
      <c r="F17" s="649"/>
      <c r="G17" s="649"/>
      <c r="H17" s="649"/>
      <c r="I17" s="649"/>
      <c r="J17" s="650"/>
    </row>
    <row r="18" spans="1:10" x14ac:dyDescent="0.2">
      <c r="A18" s="648"/>
      <c r="B18" s="649"/>
      <c r="C18" s="649"/>
      <c r="D18" s="649"/>
      <c r="E18" s="649"/>
      <c r="F18" s="649"/>
      <c r="G18" s="649"/>
      <c r="H18" s="649"/>
      <c r="I18" s="649"/>
      <c r="J18" s="650"/>
    </row>
    <row r="19" spans="1:10" x14ac:dyDescent="0.2">
      <c r="A19" s="648"/>
      <c r="B19" s="649"/>
      <c r="C19" s="649"/>
      <c r="D19" s="649"/>
      <c r="E19" s="649"/>
      <c r="F19" s="649"/>
      <c r="G19" s="649"/>
      <c r="H19" s="649"/>
      <c r="I19" s="649"/>
      <c r="J19" s="650"/>
    </row>
    <row r="20" spans="1:10" x14ac:dyDescent="0.2">
      <c r="A20" s="648"/>
      <c r="B20" s="649"/>
      <c r="C20" s="649"/>
      <c r="D20" s="649"/>
      <c r="E20" s="649"/>
      <c r="F20" s="649"/>
      <c r="G20" s="649"/>
      <c r="H20" s="649"/>
      <c r="I20" s="649"/>
      <c r="J20" s="650"/>
    </row>
    <row r="21" spans="1:10" ht="13.5" thickBot="1" x14ac:dyDescent="0.25">
      <c r="A21" s="651" t="s">
        <v>180</v>
      </c>
      <c r="B21" s="652"/>
      <c r="C21" s="653"/>
      <c r="D21" s="653"/>
      <c r="E21" s="653"/>
      <c r="F21" s="653"/>
      <c r="G21" s="653"/>
      <c r="H21" s="653"/>
      <c r="I21" s="653"/>
      <c r="J21" s="654"/>
    </row>
    <row r="22" spans="1:10" ht="13.5" thickBot="1" x14ac:dyDescent="0.25"/>
    <row r="23" spans="1:10" ht="25.5" customHeight="1" thickBot="1" x14ac:dyDescent="0.25">
      <c r="A23" s="655" t="s">
        <v>184</v>
      </c>
      <c r="B23" s="656"/>
      <c r="C23" s="656"/>
      <c r="D23" s="656"/>
      <c r="E23" s="656"/>
      <c r="F23" s="656"/>
      <c r="G23" s="656"/>
      <c r="H23" s="656"/>
      <c r="I23" s="656"/>
      <c r="J23" s="657"/>
    </row>
    <row r="24" spans="1:10" x14ac:dyDescent="0.2">
      <c r="A24" s="658" t="s">
        <v>185</v>
      </c>
      <c r="B24" s="659"/>
      <c r="C24" s="659"/>
      <c r="D24" s="659"/>
      <c r="E24" s="659"/>
      <c r="F24" s="659"/>
      <c r="G24" s="659"/>
      <c r="H24" s="659"/>
      <c r="I24" s="659"/>
      <c r="J24" s="660"/>
    </row>
    <row r="25" spans="1:10" x14ac:dyDescent="0.2">
      <c r="A25" s="645" t="s">
        <v>183</v>
      </c>
      <c r="B25" s="646"/>
      <c r="C25" s="646"/>
      <c r="D25" s="646"/>
      <c r="E25" s="646"/>
      <c r="F25" s="646"/>
      <c r="G25" s="646"/>
      <c r="H25" s="646"/>
      <c r="I25" s="646"/>
      <c r="J25" s="647"/>
    </row>
    <row r="26" spans="1:10" x14ac:dyDescent="0.2">
      <c r="A26" s="648"/>
      <c r="B26" s="649"/>
      <c r="C26" s="649"/>
      <c r="D26" s="649"/>
      <c r="E26" s="649"/>
      <c r="F26" s="649"/>
      <c r="G26" s="649"/>
      <c r="H26" s="649"/>
      <c r="I26" s="649"/>
      <c r="J26" s="650"/>
    </row>
    <row r="27" spans="1:10" x14ac:dyDescent="0.2">
      <c r="A27" s="648"/>
      <c r="B27" s="649"/>
      <c r="C27" s="649"/>
      <c r="D27" s="649"/>
      <c r="E27" s="649"/>
      <c r="F27" s="649"/>
      <c r="G27" s="649"/>
      <c r="H27" s="649"/>
      <c r="I27" s="649"/>
      <c r="J27" s="650"/>
    </row>
    <row r="28" spans="1:10" x14ac:dyDescent="0.2">
      <c r="A28" s="648"/>
      <c r="B28" s="649"/>
      <c r="C28" s="649"/>
      <c r="D28" s="649"/>
      <c r="E28" s="649"/>
      <c r="F28" s="649"/>
      <c r="G28" s="649"/>
      <c r="H28" s="649"/>
      <c r="I28" s="649"/>
      <c r="J28" s="650"/>
    </row>
    <row r="29" spans="1:10" x14ac:dyDescent="0.2">
      <c r="A29" s="648"/>
      <c r="B29" s="649"/>
      <c r="C29" s="649"/>
      <c r="D29" s="649"/>
      <c r="E29" s="649"/>
      <c r="F29" s="649"/>
      <c r="G29" s="649"/>
      <c r="H29" s="649"/>
      <c r="I29" s="649"/>
      <c r="J29" s="650"/>
    </row>
    <row r="30" spans="1:10" x14ac:dyDescent="0.2">
      <c r="A30" s="648"/>
      <c r="B30" s="649"/>
      <c r="C30" s="649"/>
      <c r="D30" s="649"/>
      <c r="E30" s="649"/>
      <c r="F30" s="649"/>
      <c r="G30" s="649"/>
      <c r="H30" s="649"/>
      <c r="I30" s="649"/>
      <c r="J30" s="650"/>
    </row>
    <row r="31" spans="1:10" x14ac:dyDescent="0.2">
      <c r="A31" s="648"/>
      <c r="B31" s="649"/>
      <c r="C31" s="649"/>
      <c r="D31" s="649"/>
      <c r="E31" s="649"/>
      <c r="F31" s="649"/>
      <c r="G31" s="649"/>
      <c r="H31" s="649"/>
      <c r="I31" s="649"/>
      <c r="J31" s="650"/>
    </row>
    <row r="32" spans="1:10" x14ac:dyDescent="0.2">
      <c r="A32" s="648"/>
      <c r="B32" s="649"/>
      <c r="C32" s="649"/>
      <c r="D32" s="649"/>
      <c r="E32" s="649"/>
      <c r="F32" s="649"/>
      <c r="G32" s="649"/>
      <c r="H32" s="649"/>
      <c r="I32" s="649"/>
      <c r="J32" s="650"/>
    </row>
    <row r="33" spans="1:10" ht="13.5" thickBot="1" x14ac:dyDescent="0.25">
      <c r="A33" s="651" t="s">
        <v>180</v>
      </c>
      <c r="B33" s="652"/>
      <c r="C33" s="653"/>
      <c r="D33" s="653"/>
      <c r="E33" s="653"/>
      <c r="F33" s="653"/>
      <c r="G33" s="653"/>
      <c r="H33" s="653"/>
      <c r="I33" s="653"/>
      <c r="J33" s="654"/>
    </row>
    <row r="34" spans="1:10" ht="13.5" thickBot="1" x14ac:dyDescent="0.25"/>
    <row r="35" spans="1:10" ht="25.5" customHeight="1" thickBot="1" x14ac:dyDescent="0.25">
      <c r="A35" s="655" t="s">
        <v>265</v>
      </c>
      <c r="B35" s="656"/>
      <c r="C35" s="656"/>
      <c r="D35" s="656"/>
      <c r="E35" s="656"/>
      <c r="F35" s="656"/>
      <c r="G35" s="656"/>
      <c r="H35" s="656"/>
      <c r="I35" s="656"/>
      <c r="J35" s="657"/>
    </row>
    <row r="36" spans="1:10" x14ac:dyDescent="0.2">
      <c r="A36" s="658" t="s">
        <v>186</v>
      </c>
      <c r="B36" s="659"/>
      <c r="C36" s="659"/>
      <c r="D36" s="659"/>
      <c r="E36" s="659"/>
      <c r="F36" s="659"/>
      <c r="G36" s="659"/>
      <c r="H36" s="659"/>
      <c r="I36" s="659"/>
      <c r="J36" s="660"/>
    </row>
    <row r="37" spans="1:10" x14ac:dyDescent="0.2">
      <c r="A37" s="645" t="s">
        <v>183</v>
      </c>
      <c r="B37" s="646"/>
      <c r="C37" s="646"/>
      <c r="D37" s="646"/>
      <c r="E37" s="646"/>
      <c r="F37" s="646"/>
      <c r="G37" s="646"/>
      <c r="H37" s="646"/>
      <c r="I37" s="646"/>
      <c r="J37" s="647"/>
    </row>
    <row r="38" spans="1:10" x14ac:dyDescent="0.2">
      <c r="A38" s="648"/>
      <c r="B38" s="649"/>
      <c r="C38" s="649"/>
      <c r="D38" s="649"/>
      <c r="E38" s="649"/>
      <c r="F38" s="649"/>
      <c r="G38" s="649"/>
      <c r="H38" s="649"/>
      <c r="I38" s="649"/>
      <c r="J38" s="650"/>
    </row>
    <row r="39" spans="1:10" x14ac:dyDescent="0.2">
      <c r="A39" s="648"/>
      <c r="B39" s="649"/>
      <c r="C39" s="649"/>
      <c r="D39" s="649"/>
      <c r="E39" s="649"/>
      <c r="F39" s="649"/>
      <c r="G39" s="649"/>
      <c r="H39" s="649"/>
      <c r="I39" s="649"/>
      <c r="J39" s="650"/>
    </row>
    <row r="40" spans="1:10" x14ac:dyDescent="0.2">
      <c r="A40" s="648"/>
      <c r="B40" s="649"/>
      <c r="C40" s="649"/>
      <c r="D40" s="649"/>
      <c r="E40" s="649"/>
      <c r="F40" s="649"/>
      <c r="G40" s="649"/>
      <c r="H40" s="649"/>
      <c r="I40" s="649"/>
      <c r="J40" s="650"/>
    </row>
    <row r="41" spans="1:10" x14ac:dyDescent="0.2">
      <c r="A41" s="648"/>
      <c r="B41" s="649"/>
      <c r="C41" s="649"/>
      <c r="D41" s="649"/>
      <c r="E41" s="649"/>
      <c r="F41" s="649"/>
      <c r="G41" s="649"/>
      <c r="H41" s="649"/>
      <c r="I41" s="649"/>
      <c r="J41" s="650"/>
    </row>
    <row r="42" spans="1:10" x14ac:dyDescent="0.2">
      <c r="A42" s="648"/>
      <c r="B42" s="649"/>
      <c r="C42" s="649"/>
      <c r="D42" s="649"/>
      <c r="E42" s="649"/>
      <c r="F42" s="649"/>
      <c r="G42" s="649"/>
      <c r="H42" s="649"/>
      <c r="I42" s="649"/>
      <c r="J42" s="650"/>
    </row>
    <row r="43" spans="1:10" x14ac:dyDescent="0.2">
      <c r="A43" s="648"/>
      <c r="B43" s="649"/>
      <c r="C43" s="649"/>
      <c r="D43" s="649"/>
      <c r="E43" s="649"/>
      <c r="F43" s="649"/>
      <c r="G43" s="649"/>
      <c r="H43" s="649"/>
      <c r="I43" s="649"/>
      <c r="J43" s="650"/>
    </row>
    <row r="44" spans="1:10" x14ac:dyDescent="0.2">
      <c r="A44" s="648"/>
      <c r="B44" s="649"/>
      <c r="C44" s="649"/>
      <c r="D44" s="649"/>
      <c r="E44" s="649"/>
      <c r="F44" s="649"/>
      <c r="G44" s="649"/>
      <c r="H44" s="649"/>
      <c r="I44" s="649"/>
      <c r="J44" s="650"/>
    </row>
    <row r="45" spans="1:10" ht="13.5" thickBot="1" x14ac:dyDescent="0.25">
      <c r="A45" s="651" t="s">
        <v>180</v>
      </c>
      <c r="B45" s="652"/>
      <c r="C45" s="653"/>
      <c r="D45" s="653"/>
      <c r="E45" s="653"/>
      <c r="F45" s="653"/>
      <c r="G45" s="653"/>
      <c r="H45" s="653"/>
      <c r="I45" s="653"/>
      <c r="J45" s="654"/>
    </row>
    <row r="46" spans="1:10" ht="13.5" thickBot="1" x14ac:dyDescent="0.25"/>
    <row r="47" spans="1:10" ht="25.5" customHeight="1" thickBot="1" x14ac:dyDescent="0.25">
      <c r="A47" s="655" t="s">
        <v>187</v>
      </c>
      <c r="B47" s="656"/>
      <c r="C47" s="656"/>
      <c r="D47" s="656"/>
      <c r="E47" s="656"/>
      <c r="F47" s="656"/>
      <c r="G47" s="656"/>
      <c r="H47" s="656"/>
      <c r="I47" s="656"/>
      <c r="J47" s="657"/>
    </row>
    <row r="48" spans="1:10" x14ac:dyDescent="0.2">
      <c r="A48" s="658" t="s">
        <v>188</v>
      </c>
      <c r="B48" s="659"/>
      <c r="C48" s="659"/>
      <c r="D48" s="659"/>
      <c r="E48" s="659"/>
      <c r="F48" s="659"/>
      <c r="G48" s="659"/>
      <c r="H48" s="659"/>
      <c r="I48" s="659"/>
      <c r="J48" s="660"/>
    </row>
    <row r="49" spans="1:10" x14ac:dyDescent="0.2">
      <c r="A49" s="645" t="s">
        <v>183</v>
      </c>
      <c r="B49" s="646"/>
      <c r="C49" s="646"/>
      <c r="D49" s="646"/>
      <c r="E49" s="646"/>
      <c r="F49" s="646"/>
      <c r="G49" s="646"/>
      <c r="H49" s="646"/>
      <c r="I49" s="646"/>
      <c r="J49" s="647"/>
    </row>
    <row r="50" spans="1:10" x14ac:dyDescent="0.2">
      <c r="A50" s="648"/>
      <c r="B50" s="649"/>
      <c r="C50" s="649"/>
      <c r="D50" s="649"/>
      <c r="E50" s="649"/>
      <c r="F50" s="649"/>
      <c r="G50" s="649"/>
      <c r="H50" s="649"/>
      <c r="I50" s="649"/>
      <c r="J50" s="650"/>
    </row>
    <row r="51" spans="1:10" x14ac:dyDescent="0.2">
      <c r="A51" s="648"/>
      <c r="B51" s="649"/>
      <c r="C51" s="649"/>
      <c r="D51" s="649"/>
      <c r="E51" s="649"/>
      <c r="F51" s="649"/>
      <c r="G51" s="649"/>
      <c r="H51" s="649"/>
      <c r="I51" s="649"/>
      <c r="J51" s="650"/>
    </row>
    <row r="52" spans="1:10" x14ac:dyDescent="0.2">
      <c r="A52" s="648"/>
      <c r="B52" s="649"/>
      <c r="C52" s="649"/>
      <c r="D52" s="649"/>
      <c r="E52" s="649"/>
      <c r="F52" s="649"/>
      <c r="G52" s="649"/>
      <c r="H52" s="649"/>
      <c r="I52" s="649"/>
      <c r="J52" s="650"/>
    </row>
    <row r="53" spans="1:10" x14ac:dyDescent="0.2">
      <c r="A53" s="648"/>
      <c r="B53" s="649"/>
      <c r="C53" s="649"/>
      <c r="D53" s="649"/>
      <c r="E53" s="649"/>
      <c r="F53" s="649"/>
      <c r="G53" s="649"/>
      <c r="H53" s="649"/>
      <c r="I53" s="649"/>
      <c r="J53" s="650"/>
    </row>
    <row r="54" spans="1:10" x14ac:dyDescent="0.2">
      <c r="A54" s="648"/>
      <c r="B54" s="649"/>
      <c r="C54" s="649"/>
      <c r="D54" s="649"/>
      <c r="E54" s="649"/>
      <c r="F54" s="649"/>
      <c r="G54" s="649"/>
      <c r="H54" s="649"/>
      <c r="I54" s="649"/>
      <c r="J54" s="650"/>
    </row>
    <row r="55" spans="1:10" x14ac:dyDescent="0.2">
      <c r="A55" s="648"/>
      <c r="B55" s="649"/>
      <c r="C55" s="649"/>
      <c r="D55" s="649"/>
      <c r="E55" s="649"/>
      <c r="F55" s="649"/>
      <c r="G55" s="649"/>
      <c r="H55" s="649"/>
      <c r="I55" s="649"/>
      <c r="J55" s="650"/>
    </row>
    <row r="56" spans="1:10" x14ac:dyDescent="0.2">
      <c r="A56" s="648"/>
      <c r="B56" s="649"/>
      <c r="C56" s="649"/>
      <c r="D56" s="649"/>
      <c r="E56" s="649"/>
      <c r="F56" s="649"/>
      <c r="G56" s="649"/>
      <c r="H56" s="649"/>
      <c r="I56" s="649"/>
      <c r="J56" s="650"/>
    </row>
    <row r="57" spans="1:10" ht="13.5" thickBot="1" x14ac:dyDescent="0.25">
      <c r="A57" s="651" t="s">
        <v>180</v>
      </c>
      <c r="B57" s="652"/>
      <c r="C57" s="653"/>
      <c r="D57" s="653"/>
      <c r="E57" s="653"/>
      <c r="F57" s="653"/>
      <c r="G57" s="653"/>
      <c r="H57" s="653"/>
      <c r="I57" s="653"/>
      <c r="J57" s="654"/>
    </row>
    <row r="58" spans="1:10" ht="13.5" thickBot="1" x14ac:dyDescent="0.25"/>
    <row r="59" spans="1:10" ht="13.5" thickBot="1" x14ac:dyDescent="0.25">
      <c r="A59" s="655" t="s">
        <v>275</v>
      </c>
      <c r="B59" s="656"/>
      <c r="C59" s="656"/>
      <c r="D59" s="656"/>
      <c r="E59" s="656"/>
      <c r="F59" s="656"/>
      <c r="G59" s="656"/>
      <c r="H59" s="656"/>
      <c r="I59" s="656"/>
      <c r="J59" s="657"/>
    </row>
    <row r="60" spans="1:10" ht="25.5" customHeight="1" x14ac:dyDescent="0.2">
      <c r="A60" s="658" t="s">
        <v>178</v>
      </c>
      <c r="B60" s="659"/>
      <c r="C60" s="659"/>
      <c r="D60" s="659"/>
      <c r="E60" s="659"/>
      <c r="F60" s="659"/>
      <c r="G60" s="659"/>
      <c r="H60" s="659"/>
      <c r="I60" s="659"/>
      <c r="J60" s="660"/>
    </row>
    <row r="61" spans="1:10" x14ac:dyDescent="0.2">
      <c r="A61" s="645" t="s">
        <v>179</v>
      </c>
      <c r="B61" s="646"/>
      <c r="C61" s="646"/>
      <c r="D61" s="646"/>
      <c r="E61" s="646"/>
      <c r="F61" s="646"/>
      <c r="G61" s="646"/>
      <c r="H61" s="646"/>
      <c r="I61" s="646"/>
      <c r="J61" s="647"/>
    </row>
    <row r="62" spans="1:10" x14ac:dyDescent="0.2">
      <c r="A62" s="648"/>
      <c r="B62" s="649"/>
      <c r="C62" s="649"/>
      <c r="D62" s="649"/>
      <c r="E62" s="649"/>
      <c r="F62" s="649"/>
      <c r="G62" s="649"/>
      <c r="H62" s="649"/>
      <c r="I62" s="649"/>
      <c r="J62" s="650"/>
    </row>
    <row r="63" spans="1:10" x14ac:dyDescent="0.2">
      <c r="A63" s="648"/>
      <c r="B63" s="649"/>
      <c r="C63" s="649"/>
      <c r="D63" s="649"/>
      <c r="E63" s="649"/>
      <c r="F63" s="649"/>
      <c r="G63" s="649"/>
      <c r="H63" s="649"/>
      <c r="I63" s="649"/>
      <c r="J63" s="650"/>
    </row>
    <row r="64" spans="1:10" x14ac:dyDescent="0.2">
      <c r="A64" s="648"/>
      <c r="B64" s="649"/>
      <c r="C64" s="649"/>
      <c r="D64" s="649"/>
      <c r="E64" s="649"/>
      <c r="F64" s="649"/>
      <c r="G64" s="649"/>
      <c r="H64" s="649"/>
      <c r="I64" s="649"/>
      <c r="J64" s="650"/>
    </row>
    <row r="65" spans="1:10" x14ac:dyDescent="0.2">
      <c r="A65" s="648"/>
      <c r="B65" s="649"/>
      <c r="C65" s="649"/>
      <c r="D65" s="649"/>
      <c r="E65" s="649"/>
      <c r="F65" s="649"/>
      <c r="G65" s="649"/>
      <c r="H65" s="649"/>
      <c r="I65" s="649"/>
      <c r="J65" s="650"/>
    </row>
    <row r="66" spans="1:10" x14ac:dyDescent="0.2">
      <c r="A66" s="648"/>
      <c r="B66" s="649"/>
      <c r="C66" s="649"/>
      <c r="D66" s="649"/>
      <c r="E66" s="649"/>
      <c r="F66" s="649"/>
      <c r="G66" s="649"/>
      <c r="H66" s="649"/>
      <c r="I66" s="649"/>
      <c r="J66" s="650"/>
    </row>
    <row r="67" spans="1:10" x14ac:dyDescent="0.2">
      <c r="A67" s="648"/>
      <c r="B67" s="649"/>
      <c r="C67" s="649"/>
      <c r="D67" s="649"/>
      <c r="E67" s="649"/>
      <c r="F67" s="649"/>
      <c r="G67" s="649"/>
      <c r="H67" s="649"/>
      <c r="I67" s="649"/>
      <c r="J67" s="650"/>
    </row>
    <row r="68" spans="1:10" x14ac:dyDescent="0.2">
      <c r="A68" s="648"/>
      <c r="B68" s="649"/>
      <c r="C68" s="649"/>
      <c r="D68" s="649"/>
      <c r="E68" s="649"/>
      <c r="F68" s="649"/>
      <c r="G68" s="649"/>
      <c r="H68" s="649"/>
      <c r="I68" s="649"/>
      <c r="J68" s="650"/>
    </row>
    <row r="69" spans="1:10" ht="13.5" thickBot="1" x14ac:dyDescent="0.25">
      <c r="A69" s="651" t="s">
        <v>180</v>
      </c>
      <c r="B69" s="652"/>
      <c r="C69" s="653"/>
      <c r="D69" s="653"/>
      <c r="E69" s="653"/>
      <c r="F69" s="653"/>
      <c r="G69" s="653"/>
      <c r="H69" s="653"/>
      <c r="I69" s="653"/>
      <c r="J69" s="654"/>
    </row>
    <row r="70" spans="1:10" ht="13.5" thickBot="1" x14ac:dyDescent="0.25"/>
    <row r="71" spans="1:10" ht="25.5" customHeight="1" thickBot="1" x14ac:dyDescent="0.25">
      <c r="A71" s="655" t="s">
        <v>259</v>
      </c>
      <c r="B71" s="656"/>
      <c r="C71" s="656"/>
      <c r="D71" s="656"/>
      <c r="E71" s="656"/>
      <c r="F71" s="656"/>
      <c r="G71" s="656"/>
      <c r="H71" s="656"/>
      <c r="I71" s="656"/>
      <c r="J71" s="657"/>
    </row>
    <row r="72" spans="1:10" x14ac:dyDescent="0.2">
      <c r="A72" s="658" t="s">
        <v>189</v>
      </c>
      <c r="B72" s="659"/>
      <c r="C72" s="659"/>
      <c r="D72" s="659"/>
      <c r="E72" s="659"/>
      <c r="F72" s="659"/>
      <c r="G72" s="659"/>
      <c r="H72" s="659"/>
      <c r="I72" s="659"/>
      <c r="J72" s="660"/>
    </row>
    <row r="73" spans="1:10" x14ac:dyDescent="0.2">
      <c r="A73" s="645" t="s">
        <v>183</v>
      </c>
      <c r="B73" s="646"/>
      <c r="C73" s="646"/>
      <c r="D73" s="646"/>
      <c r="E73" s="646"/>
      <c r="F73" s="646"/>
      <c r="G73" s="646"/>
      <c r="H73" s="646"/>
      <c r="I73" s="646"/>
      <c r="J73" s="647"/>
    </row>
    <row r="74" spans="1:10" x14ac:dyDescent="0.2">
      <c r="A74" s="648"/>
      <c r="B74" s="649"/>
      <c r="C74" s="649"/>
      <c r="D74" s="649"/>
      <c r="E74" s="649"/>
      <c r="F74" s="649"/>
      <c r="G74" s="649"/>
      <c r="H74" s="649"/>
      <c r="I74" s="649"/>
      <c r="J74" s="650"/>
    </row>
    <row r="75" spans="1:10" x14ac:dyDescent="0.2">
      <c r="A75" s="648"/>
      <c r="B75" s="649"/>
      <c r="C75" s="649"/>
      <c r="D75" s="649"/>
      <c r="E75" s="649"/>
      <c r="F75" s="649"/>
      <c r="G75" s="649"/>
      <c r="H75" s="649"/>
      <c r="I75" s="649"/>
      <c r="J75" s="650"/>
    </row>
    <row r="76" spans="1:10" x14ac:dyDescent="0.2">
      <c r="A76" s="648"/>
      <c r="B76" s="649"/>
      <c r="C76" s="649"/>
      <c r="D76" s="649"/>
      <c r="E76" s="649"/>
      <c r="F76" s="649"/>
      <c r="G76" s="649"/>
      <c r="H76" s="649"/>
      <c r="I76" s="649"/>
      <c r="J76" s="650"/>
    </row>
    <row r="77" spans="1:10" x14ac:dyDescent="0.2">
      <c r="A77" s="648"/>
      <c r="B77" s="649"/>
      <c r="C77" s="649"/>
      <c r="D77" s="649"/>
      <c r="E77" s="649"/>
      <c r="F77" s="649"/>
      <c r="G77" s="649"/>
      <c r="H77" s="649"/>
      <c r="I77" s="649"/>
      <c r="J77" s="650"/>
    </row>
    <row r="78" spans="1:10" x14ac:dyDescent="0.2">
      <c r="A78" s="648"/>
      <c r="B78" s="649"/>
      <c r="C78" s="649"/>
      <c r="D78" s="649"/>
      <c r="E78" s="649"/>
      <c r="F78" s="649"/>
      <c r="G78" s="649"/>
      <c r="H78" s="649"/>
      <c r="I78" s="649"/>
      <c r="J78" s="650"/>
    </row>
    <row r="79" spans="1:10" x14ac:dyDescent="0.2">
      <c r="A79" s="648"/>
      <c r="B79" s="649"/>
      <c r="C79" s="649"/>
      <c r="D79" s="649"/>
      <c r="E79" s="649"/>
      <c r="F79" s="649"/>
      <c r="G79" s="649"/>
      <c r="H79" s="649"/>
      <c r="I79" s="649"/>
      <c r="J79" s="650"/>
    </row>
    <row r="80" spans="1:10" x14ac:dyDescent="0.2">
      <c r="A80" s="648"/>
      <c r="B80" s="649"/>
      <c r="C80" s="649"/>
      <c r="D80" s="649"/>
      <c r="E80" s="649"/>
      <c r="F80" s="649"/>
      <c r="G80" s="649"/>
      <c r="H80" s="649"/>
      <c r="I80" s="649"/>
      <c r="J80" s="650"/>
    </row>
    <row r="81" spans="1:10" ht="13.5" thickBot="1" x14ac:dyDescent="0.25">
      <c r="A81" s="651" t="s">
        <v>180</v>
      </c>
      <c r="B81" s="652"/>
      <c r="C81" s="653"/>
      <c r="D81" s="653"/>
      <c r="E81" s="653"/>
      <c r="F81" s="653"/>
      <c r="G81" s="653"/>
      <c r="H81" s="653"/>
      <c r="I81" s="653"/>
      <c r="J81" s="654"/>
    </row>
    <row r="82" spans="1:10" ht="13.5" thickBot="1" x14ac:dyDescent="0.25"/>
    <row r="83" spans="1:10" ht="25.5" customHeight="1" thickBot="1" x14ac:dyDescent="0.25">
      <c r="A83" s="655" t="s">
        <v>262</v>
      </c>
      <c r="B83" s="656"/>
      <c r="C83" s="656"/>
      <c r="D83" s="656"/>
      <c r="E83" s="656"/>
      <c r="F83" s="656"/>
      <c r="G83" s="656"/>
      <c r="H83" s="656"/>
      <c r="I83" s="656"/>
      <c r="J83" s="657"/>
    </row>
    <row r="84" spans="1:10" x14ac:dyDescent="0.2">
      <c r="A84" s="658" t="s">
        <v>190</v>
      </c>
      <c r="B84" s="659"/>
      <c r="C84" s="659"/>
      <c r="D84" s="659"/>
      <c r="E84" s="659"/>
      <c r="F84" s="659"/>
      <c r="G84" s="659"/>
      <c r="H84" s="659"/>
      <c r="I84" s="659"/>
      <c r="J84" s="660"/>
    </row>
    <row r="85" spans="1:10" x14ac:dyDescent="0.2">
      <c r="A85" s="645" t="s">
        <v>183</v>
      </c>
      <c r="B85" s="646"/>
      <c r="C85" s="646"/>
      <c r="D85" s="646"/>
      <c r="E85" s="646"/>
      <c r="F85" s="646"/>
      <c r="G85" s="646"/>
      <c r="H85" s="646"/>
      <c r="I85" s="646"/>
      <c r="J85" s="647"/>
    </row>
    <row r="86" spans="1:10" x14ac:dyDescent="0.2">
      <c r="A86" s="648"/>
      <c r="B86" s="649"/>
      <c r="C86" s="649"/>
      <c r="D86" s="649"/>
      <c r="E86" s="649"/>
      <c r="F86" s="649"/>
      <c r="G86" s="649"/>
      <c r="H86" s="649"/>
      <c r="I86" s="649"/>
      <c r="J86" s="650"/>
    </row>
    <row r="87" spans="1:10" x14ac:dyDescent="0.2">
      <c r="A87" s="648"/>
      <c r="B87" s="649"/>
      <c r="C87" s="649"/>
      <c r="D87" s="649"/>
      <c r="E87" s="649"/>
      <c r="F87" s="649"/>
      <c r="G87" s="649"/>
      <c r="H87" s="649"/>
      <c r="I87" s="649"/>
      <c r="J87" s="650"/>
    </row>
    <row r="88" spans="1:10" x14ac:dyDescent="0.2">
      <c r="A88" s="648"/>
      <c r="B88" s="649"/>
      <c r="C88" s="649"/>
      <c r="D88" s="649"/>
      <c r="E88" s="649"/>
      <c r="F88" s="649"/>
      <c r="G88" s="649"/>
      <c r="H88" s="649"/>
      <c r="I88" s="649"/>
      <c r="J88" s="650"/>
    </row>
    <row r="89" spans="1:10" x14ac:dyDescent="0.2">
      <c r="A89" s="648"/>
      <c r="B89" s="649"/>
      <c r="C89" s="649"/>
      <c r="D89" s="649"/>
      <c r="E89" s="649"/>
      <c r="F89" s="649"/>
      <c r="G89" s="649"/>
      <c r="H89" s="649"/>
      <c r="I89" s="649"/>
      <c r="J89" s="650"/>
    </row>
    <row r="90" spans="1:10" x14ac:dyDescent="0.2">
      <c r="A90" s="648"/>
      <c r="B90" s="649"/>
      <c r="C90" s="649"/>
      <c r="D90" s="649"/>
      <c r="E90" s="649"/>
      <c r="F90" s="649"/>
      <c r="G90" s="649"/>
      <c r="H90" s="649"/>
      <c r="I90" s="649"/>
      <c r="J90" s="650"/>
    </row>
    <row r="91" spans="1:10" x14ac:dyDescent="0.2">
      <c r="A91" s="648"/>
      <c r="B91" s="649"/>
      <c r="C91" s="649"/>
      <c r="D91" s="649"/>
      <c r="E91" s="649"/>
      <c r="F91" s="649"/>
      <c r="G91" s="649"/>
      <c r="H91" s="649"/>
      <c r="I91" s="649"/>
      <c r="J91" s="650"/>
    </row>
    <row r="92" spans="1:10" x14ac:dyDescent="0.2">
      <c r="A92" s="648"/>
      <c r="B92" s="649"/>
      <c r="C92" s="649"/>
      <c r="D92" s="649"/>
      <c r="E92" s="649"/>
      <c r="F92" s="649"/>
      <c r="G92" s="649"/>
      <c r="H92" s="649"/>
      <c r="I92" s="649"/>
      <c r="J92" s="650"/>
    </row>
    <row r="93" spans="1:10" ht="13.5" thickBot="1" x14ac:dyDescent="0.25">
      <c r="A93" s="651" t="s">
        <v>180</v>
      </c>
      <c r="B93" s="652"/>
      <c r="C93" s="653"/>
      <c r="D93" s="653"/>
      <c r="E93" s="653"/>
      <c r="F93" s="653"/>
      <c r="G93" s="653"/>
      <c r="H93" s="653"/>
      <c r="I93" s="653"/>
      <c r="J93" s="654"/>
    </row>
    <row r="94" spans="1:10" ht="13.5" thickBot="1" x14ac:dyDescent="0.25"/>
    <row r="95" spans="1:10" ht="25.5" customHeight="1" thickBot="1" x14ac:dyDescent="0.25">
      <c r="A95" s="655" t="s">
        <v>191</v>
      </c>
      <c r="B95" s="656"/>
      <c r="C95" s="656"/>
      <c r="D95" s="656"/>
      <c r="E95" s="656"/>
      <c r="F95" s="656"/>
      <c r="G95" s="656"/>
      <c r="H95" s="656"/>
      <c r="I95" s="656"/>
      <c r="J95" s="657"/>
    </row>
    <row r="96" spans="1:10" x14ac:dyDescent="0.2">
      <c r="A96" s="658" t="s">
        <v>192</v>
      </c>
      <c r="B96" s="659"/>
      <c r="C96" s="659"/>
      <c r="D96" s="659"/>
      <c r="E96" s="659"/>
      <c r="F96" s="659"/>
      <c r="G96" s="659"/>
      <c r="H96" s="659"/>
      <c r="I96" s="659"/>
      <c r="J96" s="660"/>
    </row>
    <row r="97" spans="1:10" x14ac:dyDescent="0.2">
      <c r="A97" s="645" t="s">
        <v>183</v>
      </c>
      <c r="B97" s="646"/>
      <c r="C97" s="646"/>
      <c r="D97" s="646"/>
      <c r="E97" s="646"/>
      <c r="F97" s="646"/>
      <c r="G97" s="646"/>
      <c r="H97" s="646"/>
      <c r="I97" s="646"/>
      <c r="J97" s="647"/>
    </row>
    <row r="98" spans="1:10" x14ac:dyDescent="0.2">
      <c r="A98" s="648"/>
      <c r="B98" s="649"/>
      <c r="C98" s="649"/>
      <c r="D98" s="649"/>
      <c r="E98" s="649"/>
      <c r="F98" s="649"/>
      <c r="G98" s="649"/>
      <c r="H98" s="649"/>
      <c r="I98" s="649"/>
      <c r="J98" s="650"/>
    </row>
    <row r="99" spans="1:10" x14ac:dyDescent="0.2">
      <c r="A99" s="648"/>
      <c r="B99" s="649"/>
      <c r="C99" s="649"/>
      <c r="D99" s="649"/>
      <c r="E99" s="649"/>
      <c r="F99" s="649"/>
      <c r="G99" s="649"/>
      <c r="H99" s="649"/>
      <c r="I99" s="649"/>
      <c r="J99" s="650"/>
    </row>
    <row r="100" spans="1:10" x14ac:dyDescent="0.2">
      <c r="A100" s="648"/>
      <c r="B100" s="649"/>
      <c r="C100" s="649"/>
      <c r="D100" s="649"/>
      <c r="E100" s="649"/>
      <c r="F100" s="649"/>
      <c r="G100" s="649"/>
      <c r="H100" s="649"/>
      <c r="I100" s="649"/>
      <c r="J100" s="650"/>
    </row>
    <row r="101" spans="1:10" x14ac:dyDescent="0.2">
      <c r="A101" s="648"/>
      <c r="B101" s="649"/>
      <c r="C101" s="649"/>
      <c r="D101" s="649"/>
      <c r="E101" s="649"/>
      <c r="F101" s="649"/>
      <c r="G101" s="649"/>
      <c r="H101" s="649"/>
      <c r="I101" s="649"/>
      <c r="J101" s="650"/>
    </row>
    <row r="102" spans="1:10" x14ac:dyDescent="0.2">
      <c r="A102" s="648"/>
      <c r="B102" s="649"/>
      <c r="C102" s="649"/>
      <c r="D102" s="649"/>
      <c r="E102" s="649"/>
      <c r="F102" s="649"/>
      <c r="G102" s="649"/>
      <c r="H102" s="649"/>
      <c r="I102" s="649"/>
      <c r="J102" s="650"/>
    </row>
    <row r="103" spans="1:10" x14ac:dyDescent="0.2">
      <c r="A103" s="648"/>
      <c r="B103" s="649"/>
      <c r="C103" s="649"/>
      <c r="D103" s="649"/>
      <c r="E103" s="649"/>
      <c r="F103" s="649"/>
      <c r="G103" s="649"/>
      <c r="H103" s="649"/>
      <c r="I103" s="649"/>
      <c r="J103" s="650"/>
    </row>
    <row r="104" spans="1:10" x14ac:dyDescent="0.2">
      <c r="A104" s="648"/>
      <c r="B104" s="649"/>
      <c r="C104" s="649"/>
      <c r="D104" s="649"/>
      <c r="E104" s="649"/>
      <c r="F104" s="649"/>
      <c r="G104" s="649"/>
      <c r="H104" s="649"/>
      <c r="I104" s="649"/>
      <c r="J104" s="650"/>
    </row>
    <row r="105" spans="1:10" ht="13.5" thickBot="1" x14ac:dyDescent="0.25">
      <c r="A105" s="651" t="s">
        <v>180</v>
      </c>
      <c r="B105" s="652"/>
      <c r="C105" s="653"/>
      <c r="D105" s="653"/>
      <c r="E105" s="653"/>
      <c r="F105" s="653"/>
      <c r="G105" s="653"/>
      <c r="H105" s="653"/>
      <c r="I105" s="653"/>
      <c r="J105" s="654"/>
    </row>
  </sheetData>
  <sheetProtection password="B5ED" sheet="1" objects="1" scenarios="1" selectLockedCells="1"/>
  <protectedRanges>
    <protectedRange sqref="G62:J68 A62:B68 G14:J20 A14:B20 G26:J32 A26:B32 G38:J44 A38:B44 G50:J56 A50:B56 G74:J80 A74:B80 G86:J92 A86:B92 G98:J104 A98:B104" name="Rango4"/>
  </protectedRanges>
  <mergeCells count="49">
    <mergeCell ref="A72:J72"/>
    <mergeCell ref="A50:J56"/>
    <mergeCell ref="A57:B57"/>
    <mergeCell ref="C57:J57"/>
    <mergeCell ref="A71:J71"/>
    <mergeCell ref="A59:J59"/>
    <mergeCell ref="A60:J60"/>
    <mergeCell ref="A61:J61"/>
    <mergeCell ref="A62:J68"/>
    <mergeCell ref="A35:J35"/>
    <mergeCell ref="A47:J47"/>
    <mergeCell ref="A48:J48"/>
    <mergeCell ref="A25:J25"/>
    <mergeCell ref="A26:J32"/>
    <mergeCell ref="A33:B33"/>
    <mergeCell ref="C33:J33"/>
    <mergeCell ref="A36:J36"/>
    <mergeCell ref="C81:J81"/>
    <mergeCell ref="A49:J49"/>
    <mergeCell ref="A69:B69"/>
    <mergeCell ref="C69:J69"/>
    <mergeCell ref="A11:J11"/>
    <mergeCell ref="A12:J12"/>
    <mergeCell ref="A13:J13"/>
    <mergeCell ref="A14:J20"/>
    <mergeCell ref="A21:B21"/>
    <mergeCell ref="C21:J21"/>
    <mergeCell ref="A23:J23"/>
    <mergeCell ref="A24:J24"/>
    <mergeCell ref="A37:J37"/>
    <mergeCell ref="A38:J44"/>
    <mergeCell ref="A45:B45"/>
    <mergeCell ref="C45:J45"/>
    <mergeCell ref="A1:J9"/>
    <mergeCell ref="A97:J97"/>
    <mergeCell ref="A98:J104"/>
    <mergeCell ref="A105:B105"/>
    <mergeCell ref="C105:J105"/>
    <mergeCell ref="A93:B93"/>
    <mergeCell ref="C93:J93"/>
    <mergeCell ref="A95:J95"/>
    <mergeCell ref="A96:J96"/>
    <mergeCell ref="A83:J83"/>
    <mergeCell ref="A84:J84"/>
    <mergeCell ref="A85:J85"/>
    <mergeCell ref="A86:J92"/>
    <mergeCell ref="A73:J73"/>
    <mergeCell ref="A74:J80"/>
    <mergeCell ref="A81:B81"/>
  </mergeCells>
  <phoneticPr fontId="3" type="noConversion"/>
  <printOptions horizontalCentered="1" verticalCentered="1"/>
  <pageMargins left="0.78740157480314965" right="0.78740157480314965" top="0.98425196850393704" bottom="0.98425196850393704" header="0" footer="0"/>
  <pageSetup paperSize="9" scale="76" orientation="portrait" r:id="rId1"/>
  <headerFooter alignWithMargins="0">
    <oddHeader>&amp;L&amp;G&amp;COTRI-UCM&amp;RAVANZA 2012</oddHeader>
    <oddFooter>&amp;LHoja de observaciones&amp;CPág. &amp;P de &amp;N&amp;RFecha de impresión &amp;D</oddFooter>
  </headerFooter>
  <rowBreaks count="1" manualBreakCount="1">
    <brk id="58"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5"/>
  <sheetViews>
    <sheetView showGridLines="0" zoomScale="90" zoomScaleNormal="90" workbookViewId="0">
      <selection activeCell="A16" sqref="A16:L16"/>
    </sheetView>
  </sheetViews>
  <sheetFormatPr baseColWidth="10" defaultColWidth="11.42578125" defaultRowHeight="12.75" x14ac:dyDescent="0.2"/>
  <cols>
    <col min="1" max="1" width="26.7109375" style="1" customWidth="1"/>
    <col min="2" max="2" width="21.7109375" style="1" customWidth="1"/>
    <col min="3" max="3" width="11.5703125" style="1" customWidth="1"/>
    <col min="4" max="4" width="13.7109375" style="1" customWidth="1"/>
    <col min="5" max="5" width="11.42578125" style="1" customWidth="1"/>
    <col min="6" max="6" width="11.28515625" style="1" customWidth="1"/>
    <col min="7" max="7" width="18.42578125" style="1" customWidth="1"/>
    <col min="8" max="8" width="14.140625" style="1" customWidth="1"/>
    <col min="9" max="9" width="10.7109375" style="1" customWidth="1"/>
    <col min="10" max="10" width="14.7109375" style="1" customWidth="1"/>
    <col min="11" max="11" width="8.85546875" style="1" customWidth="1"/>
    <col min="12" max="12" width="24.5703125" style="1" customWidth="1"/>
    <col min="13" max="13" width="11.28515625" style="1" customWidth="1"/>
    <col min="14" max="16384" width="11.42578125" style="1"/>
  </cols>
  <sheetData>
    <row r="2" spans="1:13" ht="18" customHeight="1" x14ac:dyDescent="0.2">
      <c r="A2" s="699" t="s">
        <v>691</v>
      </c>
      <c r="B2" s="699"/>
      <c r="C2" s="699"/>
      <c r="D2" s="699"/>
      <c r="E2" s="699"/>
      <c r="F2" s="699"/>
      <c r="G2" s="699"/>
      <c r="H2" s="699"/>
      <c r="I2" s="699"/>
      <c r="J2" s="699"/>
      <c r="K2" s="699"/>
      <c r="L2" s="699"/>
      <c r="M2" s="312"/>
    </row>
    <row r="3" spans="1:13" ht="18" customHeight="1" x14ac:dyDescent="0.2">
      <c r="A3" s="699"/>
      <c r="B3" s="699"/>
      <c r="C3" s="699"/>
      <c r="D3" s="699"/>
      <c r="E3" s="699"/>
      <c r="F3" s="699"/>
      <c r="G3" s="699"/>
      <c r="H3" s="699"/>
      <c r="I3" s="699"/>
      <c r="J3" s="699"/>
      <c r="K3" s="699"/>
      <c r="L3" s="699"/>
      <c r="M3" s="320"/>
    </row>
    <row r="4" spans="1:13" ht="18" x14ac:dyDescent="0.25">
      <c r="A4" s="661"/>
      <c r="B4" s="661"/>
      <c r="C4" s="661"/>
      <c r="D4" s="661"/>
      <c r="E4" s="661"/>
      <c r="F4" s="661"/>
      <c r="G4" s="661"/>
      <c r="H4" s="661"/>
      <c r="I4" s="661"/>
      <c r="J4" s="661"/>
      <c r="K4" s="661"/>
      <c r="L4" s="661"/>
      <c r="M4" s="320"/>
    </row>
    <row r="5" spans="1:13" ht="18.75" thickBot="1" x14ac:dyDescent="0.3">
      <c r="A5" s="331"/>
      <c r="B5" s="330"/>
      <c r="C5" s="330"/>
      <c r="D5" s="330"/>
      <c r="E5" s="330"/>
      <c r="F5" s="330"/>
      <c r="G5" s="330"/>
      <c r="H5" s="330"/>
      <c r="I5" s="330"/>
      <c r="J5" s="330"/>
      <c r="K5" s="330"/>
      <c r="L5" s="330"/>
      <c r="M5" s="320"/>
    </row>
    <row r="6" spans="1:13" ht="42.75" customHeight="1" thickBot="1" x14ac:dyDescent="0.25">
      <c r="A6" s="670" t="s">
        <v>348</v>
      </c>
      <c r="B6" s="671"/>
      <c r="C6" s="671"/>
      <c r="D6" s="671"/>
      <c r="E6" s="671"/>
      <c r="F6" s="671"/>
      <c r="G6" s="671"/>
      <c r="H6" s="671"/>
      <c r="I6" s="671"/>
      <c r="J6" s="671"/>
      <c r="K6" s="671"/>
      <c r="L6" s="672"/>
      <c r="M6" s="326"/>
    </row>
    <row r="7" spans="1:13" ht="18" x14ac:dyDescent="0.2">
      <c r="A7" s="321" t="s">
        <v>648</v>
      </c>
      <c r="B7" s="303">
        <f>'Solicitud para cumplimentar'!B5:H5</f>
        <v>0</v>
      </c>
      <c r="C7" s="303"/>
      <c r="D7" s="303"/>
      <c r="E7" s="303"/>
      <c r="F7" s="303"/>
      <c r="G7" s="303"/>
      <c r="H7" s="303"/>
      <c r="I7" s="303"/>
      <c r="J7" s="303"/>
      <c r="K7" s="303"/>
      <c r="L7" s="304"/>
      <c r="M7" s="308"/>
    </row>
    <row r="8" spans="1:13" ht="36" x14ac:dyDescent="0.2">
      <c r="A8" s="394" t="s">
        <v>703</v>
      </c>
      <c r="B8" s="662">
        <f>'Solicitud para cumplimentar'!B6</f>
        <v>0</v>
      </c>
      <c r="C8" s="663"/>
      <c r="D8" s="663"/>
      <c r="E8" s="664"/>
      <c r="F8" s="662">
        <f>'Solicitud para cumplimentar'!J6</f>
        <v>0</v>
      </c>
      <c r="G8" s="665"/>
      <c r="H8" s="665"/>
      <c r="I8" s="665"/>
      <c r="J8" s="665"/>
      <c r="K8" s="665"/>
      <c r="L8" s="666"/>
      <c r="M8" s="305"/>
    </row>
    <row r="9" spans="1:13" ht="30" customHeight="1" x14ac:dyDescent="0.2">
      <c r="A9" s="322" t="s">
        <v>649</v>
      </c>
      <c r="B9" s="662">
        <f>'Solicitud para cumplimentar'!B7:L7</f>
        <v>0</v>
      </c>
      <c r="C9" s="665"/>
      <c r="D9" s="665"/>
      <c r="E9" s="665"/>
      <c r="F9" s="665"/>
      <c r="G9" s="665"/>
      <c r="H9" s="665"/>
      <c r="I9" s="665"/>
      <c r="J9" s="665"/>
      <c r="K9" s="665"/>
      <c r="L9" s="666"/>
      <c r="M9" s="305"/>
    </row>
    <row r="10" spans="1:13" ht="18" x14ac:dyDescent="0.2">
      <c r="A10" s="395" t="s">
        <v>254</v>
      </c>
      <c r="B10" s="667">
        <f>'Solicitud para cumplimentar'!B8:L8</f>
        <v>0</v>
      </c>
      <c r="C10" s="668"/>
      <c r="D10" s="668"/>
      <c r="E10" s="668"/>
      <c r="F10" s="668"/>
      <c r="G10" s="668"/>
      <c r="H10" s="668"/>
      <c r="I10" s="668"/>
      <c r="J10" s="668"/>
      <c r="K10" s="668"/>
      <c r="L10" s="669"/>
      <c r="M10" s="309"/>
    </row>
    <row r="11" spans="1:13" ht="36.75" customHeight="1" x14ac:dyDescent="0.2">
      <c r="A11" s="333" t="s">
        <v>666</v>
      </c>
      <c r="B11" s="662">
        <f>'Solicitud para cumplimentar'!B9:L9</f>
        <v>0</v>
      </c>
      <c r="C11" s="665"/>
      <c r="D11" s="665"/>
      <c r="E11" s="665"/>
      <c r="F11" s="665"/>
      <c r="G11" s="665"/>
      <c r="H11" s="665"/>
      <c r="I11" s="665"/>
      <c r="J11" s="665"/>
      <c r="K11" s="665"/>
      <c r="L11" s="666"/>
      <c r="M11" s="305"/>
    </row>
    <row r="12" spans="1:13" ht="36" x14ac:dyDescent="0.2">
      <c r="A12" s="394" t="s">
        <v>667</v>
      </c>
      <c r="B12" s="393" t="s">
        <v>695</v>
      </c>
      <c r="C12" s="673">
        <f>'Solicitud para cumplimentar'!C10</f>
        <v>0</v>
      </c>
      <c r="D12" s="674"/>
      <c r="E12" s="674"/>
      <c r="F12" s="674"/>
      <c r="G12" s="674"/>
      <c r="H12" s="675"/>
      <c r="I12" s="298" t="s">
        <v>650</v>
      </c>
      <c r="J12" s="306">
        <f>'Solicitud para cumplimentar'!H10</f>
        <v>0</v>
      </c>
      <c r="K12" s="310" t="s">
        <v>651</v>
      </c>
      <c r="L12" s="307">
        <f>'Solicitud para cumplimentar'!J10</f>
        <v>0</v>
      </c>
      <c r="M12" s="305"/>
    </row>
    <row r="13" spans="1:13" ht="18.75" thickBot="1" x14ac:dyDescent="0.25">
      <c r="A13" s="323" t="s">
        <v>273</v>
      </c>
      <c r="B13" s="299" t="s">
        <v>276</v>
      </c>
      <c r="C13" s="676">
        <f>'Solicitud para cumplimentar'!C11:D11</f>
        <v>0</v>
      </c>
      <c r="D13" s="677"/>
      <c r="E13" s="299" t="s">
        <v>277</v>
      </c>
      <c r="F13" s="676">
        <f>'Solicitud para cumplimentar'!F11:G11</f>
        <v>0</v>
      </c>
      <c r="G13" s="678"/>
      <c r="H13" s="300" t="s">
        <v>653</v>
      </c>
      <c r="I13" s="679">
        <f>'Solicitud para cumplimentar'!I11:L11</f>
        <v>0</v>
      </c>
      <c r="J13" s="680"/>
      <c r="K13" s="292"/>
      <c r="L13" s="293"/>
      <c r="M13" s="301"/>
    </row>
    <row r="14" spans="1:13" ht="15" x14ac:dyDescent="0.2">
      <c r="A14" s="238"/>
      <c r="B14" s="238"/>
      <c r="C14" s="238"/>
      <c r="D14" s="238"/>
      <c r="E14" s="238"/>
      <c r="F14" s="238"/>
      <c r="G14" s="238"/>
      <c r="H14" s="238"/>
      <c r="I14" s="238"/>
      <c r="J14" s="238"/>
      <c r="K14" s="238"/>
      <c r="L14" s="238"/>
      <c r="M14" s="93"/>
    </row>
    <row r="15" spans="1:13" ht="15" x14ac:dyDescent="0.2">
      <c r="A15" s="238"/>
      <c r="B15" s="238"/>
      <c r="C15" s="238"/>
      <c r="D15" s="238"/>
      <c r="E15" s="238"/>
      <c r="F15" s="238"/>
      <c r="G15" s="238"/>
      <c r="H15" s="238"/>
      <c r="I15" s="238"/>
      <c r="J15" s="238"/>
      <c r="K15" s="238"/>
      <c r="L15" s="238"/>
      <c r="M15" s="93"/>
    </row>
    <row r="16" spans="1:13" ht="27.75" customHeight="1" x14ac:dyDescent="0.2">
      <c r="A16" s="682" t="s">
        <v>683</v>
      </c>
      <c r="B16" s="682"/>
      <c r="C16" s="682"/>
      <c r="D16" s="682"/>
      <c r="E16" s="682"/>
      <c r="F16" s="682"/>
      <c r="G16" s="682"/>
      <c r="H16" s="682"/>
      <c r="I16" s="682"/>
      <c r="J16" s="682"/>
      <c r="K16" s="682"/>
      <c r="L16" s="682"/>
      <c r="M16" s="93"/>
    </row>
    <row r="17" spans="1:13" ht="18" x14ac:dyDescent="0.2">
      <c r="A17" s="683" t="s">
        <v>166</v>
      </c>
      <c r="B17" s="684"/>
      <c r="C17" s="314"/>
      <c r="D17" s="681">
        <f>'Solicitud para cumplimentar'!C23</f>
        <v>2020</v>
      </c>
      <c r="E17" s="681"/>
      <c r="F17" s="681">
        <f>D17+1</f>
        <v>2021</v>
      </c>
      <c r="G17" s="681"/>
      <c r="H17" s="681">
        <f>F17+1</f>
        <v>2022</v>
      </c>
      <c r="I17" s="681"/>
      <c r="J17" s="681">
        <f>H17+1</f>
        <v>2023</v>
      </c>
      <c r="K17" s="681"/>
      <c r="L17" s="315" t="s">
        <v>165</v>
      </c>
      <c r="M17" s="324"/>
    </row>
    <row r="18" spans="1:13" ht="18" x14ac:dyDescent="0.2">
      <c r="A18" s="687" t="s">
        <v>266</v>
      </c>
      <c r="B18" s="688"/>
      <c r="C18" s="316"/>
      <c r="D18" s="686">
        <f>'Solicitud para cumplimentar'!C24</f>
        <v>0</v>
      </c>
      <c r="E18" s="686"/>
      <c r="F18" s="686">
        <f>'Solicitud para cumplimentar'!D24</f>
        <v>0</v>
      </c>
      <c r="G18" s="686"/>
      <c r="H18" s="686">
        <f>'Solicitud para cumplimentar'!F24</f>
        <v>0</v>
      </c>
      <c r="I18" s="686"/>
      <c r="J18" s="686">
        <f>'Solicitud para cumplimentar'!H24</f>
        <v>0</v>
      </c>
      <c r="K18" s="686"/>
      <c r="L18" s="425">
        <f>'Solicitud para cumplimentar'!J24</f>
        <v>0</v>
      </c>
      <c r="M18" s="297"/>
    </row>
    <row r="19" spans="1:13" ht="18" x14ac:dyDescent="0.2">
      <c r="A19" s="689" t="s">
        <v>257</v>
      </c>
      <c r="B19" s="690"/>
      <c r="C19" s="317"/>
      <c r="D19" s="685">
        <f>'Solicitud para cumplimentar'!C25</f>
        <v>0</v>
      </c>
      <c r="E19" s="685"/>
      <c r="F19" s="685">
        <f>'Solicitud para cumplimentar'!D25</f>
        <v>0</v>
      </c>
      <c r="G19" s="685"/>
      <c r="H19" s="685">
        <f>'Solicitud para cumplimentar'!F25</f>
        <v>0</v>
      </c>
      <c r="I19" s="685"/>
      <c r="J19" s="685">
        <f>'Solicitud para cumplimentar'!H25</f>
        <v>0</v>
      </c>
      <c r="K19" s="685"/>
      <c r="L19" s="426">
        <f>'Solicitud para cumplimentar'!J25</f>
        <v>0</v>
      </c>
      <c r="M19" s="297"/>
    </row>
    <row r="20" spans="1:13" ht="18" x14ac:dyDescent="0.2">
      <c r="A20" s="687" t="s">
        <v>267</v>
      </c>
      <c r="B20" s="688"/>
      <c r="C20" s="316"/>
      <c r="D20" s="686">
        <f>'Solicitud para cumplimentar'!C26</f>
        <v>0</v>
      </c>
      <c r="E20" s="686"/>
      <c r="F20" s="686">
        <f>'Solicitud para cumplimentar'!D26</f>
        <v>0</v>
      </c>
      <c r="G20" s="686"/>
      <c r="H20" s="686">
        <f>'Solicitud para cumplimentar'!F26</f>
        <v>0</v>
      </c>
      <c r="I20" s="686"/>
      <c r="J20" s="686">
        <f>'Solicitud para cumplimentar'!H26</f>
        <v>0</v>
      </c>
      <c r="K20" s="686"/>
      <c r="L20" s="425">
        <f>'Solicitud para cumplimentar'!J26</f>
        <v>0</v>
      </c>
      <c r="M20" s="297"/>
    </row>
    <row r="21" spans="1:13" ht="18" x14ac:dyDescent="0.2">
      <c r="A21" s="689" t="s">
        <v>268</v>
      </c>
      <c r="B21" s="690"/>
      <c r="C21" s="317"/>
      <c r="D21" s="685">
        <f>'Solicitud para cumplimentar'!C27</f>
        <v>0</v>
      </c>
      <c r="E21" s="685"/>
      <c r="F21" s="685">
        <f>'Solicitud para cumplimentar'!D27</f>
        <v>0</v>
      </c>
      <c r="G21" s="685"/>
      <c r="H21" s="685">
        <f>'Solicitud para cumplimentar'!F27</f>
        <v>0</v>
      </c>
      <c r="I21" s="685"/>
      <c r="J21" s="685">
        <f>'Solicitud para cumplimentar'!H27</f>
        <v>0</v>
      </c>
      <c r="K21" s="685"/>
      <c r="L21" s="426">
        <f>'Solicitud para cumplimentar'!J27</f>
        <v>0</v>
      </c>
      <c r="M21" s="297"/>
    </row>
    <row r="22" spans="1:13" ht="18" x14ac:dyDescent="0.2">
      <c r="A22" s="687" t="s">
        <v>269</v>
      </c>
      <c r="B22" s="688"/>
      <c r="C22" s="316"/>
      <c r="D22" s="686">
        <f>'Solicitud para cumplimentar'!C28</f>
        <v>0</v>
      </c>
      <c r="E22" s="686"/>
      <c r="F22" s="686">
        <f>'Solicitud para cumplimentar'!D28</f>
        <v>0</v>
      </c>
      <c r="G22" s="686"/>
      <c r="H22" s="686">
        <f>'Solicitud para cumplimentar'!F28</f>
        <v>0</v>
      </c>
      <c r="I22" s="686"/>
      <c r="J22" s="686">
        <f>'Solicitud para cumplimentar'!H28</f>
        <v>0</v>
      </c>
      <c r="K22" s="686"/>
      <c r="L22" s="425">
        <f>'Solicitud para cumplimentar'!J28</f>
        <v>0</v>
      </c>
      <c r="M22" s="297"/>
    </row>
    <row r="23" spans="1:13" ht="18" x14ac:dyDescent="0.2">
      <c r="A23" s="689" t="s">
        <v>270</v>
      </c>
      <c r="B23" s="690"/>
      <c r="C23" s="317"/>
      <c r="D23" s="685">
        <f>'Solicitud para cumplimentar'!C29</f>
        <v>0</v>
      </c>
      <c r="E23" s="685"/>
      <c r="F23" s="685">
        <f>'Solicitud para cumplimentar'!D29</f>
        <v>0</v>
      </c>
      <c r="G23" s="685"/>
      <c r="H23" s="685">
        <f>'Solicitud para cumplimentar'!F29</f>
        <v>0</v>
      </c>
      <c r="I23" s="685"/>
      <c r="J23" s="685">
        <f>'Solicitud para cumplimentar'!H29</f>
        <v>0</v>
      </c>
      <c r="K23" s="685"/>
      <c r="L23" s="426">
        <f>'Solicitud para cumplimentar'!J29</f>
        <v>0</v>
      </c>
      <c r="M23" s="297"/>
    </row>
    <row r="24" spans="1:13" ht="18" x14ac:dyDescent="0.2">
      <c r="A24" s="706" t="s">
        <v>256</v>
      </c>
      <c r="B24" s="707"/>
      <c r="C24" s="318"/>
      <c r="D24" s="705">
        <f>'Solicitud para cumplimentar'!C30</f>
        <v>0</v>
      </c>
      <c r="E24" s="705"/>
      <c r="F24" s="705">
        <f>'Solicitud para cumplimentar'!D30</f>
        <v>0</v>
      </c>
      <c r="G24" s="705"/>
      <c r="H24" s="705">
        <f>'Solicitud para cumplimentar'!F30</f>
        <v>0</v>
      </c>
      <c r="I24" s="705"/>
      <c r="J24" s="705">
        <f>'Solicitud para cumplimentar'!H30</f>
        <v>0</v>
      </c>
      <c r="K24" s="705"/>
      <c r="L24" s="427">
        <f>'Solicitud para cumplimentar'!J30</f>
        <v>0</v>
      </c>
      <c r="M24" s="325"/>
    </row>
    <row r="25" spans="1:13" x14ac:dyDescent="0.2">
      <c r="A25" s="93"/>
      <c r="B25" s="93"/>
      <c r="C25" s="93"/>
      <c r="D25" s="93"/>
      <c r="E25" s="93"/>
      <c r="F25" s="93"/>
      <c r="G25" s="93"/>
      <c r="H25" s="93"/>
      <c r="I25" s="93"/>
      <c r="J25" s="93"/>
      <c r="K25" s="93"/>
      <c r="L25" s="93"/>
      <c r="M25" s="93"/>
    </row>
    <row r="26" spans="1:13" ht="18" x14ac:dyDescent="0.2">
      <c r="A26" s="354"/>
      <c r="B26" s="709"/>
      <c r="C26" s="709"/>
      <c r="D26" s="709"/>
      <c r="E26" s="691"/>
      <c r="F26" s="692"/>
      <c r="G26" s="693"/>
      <c r="H26" s="693"/>
      <c r="I26" s="708"/>
      <c r="J26" s="708"/>
      <c r="K26" s="708"/>
      <c r="L26" s="353"/>
      <c r="M26" s="294"/>
    </row>
    <row r="27" spans="1:13" ht="18.75" thickBot="1" x14ac:dyDescent="0.25">
      <c r="A27" s="694" t="s">
        <v>694</v>
      </c>
      <c r="B27" s="694"/>
      <c r="C27" s="694"/>
      <c r="D27" s="694"/>
      <c r="E27" s="694"/>
      <c r="F27" s="694"/>
      <c r="G27" s="694"/>
      <c r="H27" s="694"/>
      <c r="I27" s="694"/>
      <c r="J27" s="694"/>
      <c r="K27" s="694"/>
      <c r="L27" s="694"/>
      <c r="M27" s="93"/>
    </row>
    <row r="28" spans="1:13" ht="31.5" customHeight="1" thickBot="1" x14ac:dyDescent="0.25">
      <c r="A28" s="76"/>
      <c r="B28" s="695" t="s">
        <v>674</v>
      </c>
      <c r="C28" s="696"/>
      <c r="D28" s="696"/>
      <c r="E28" s="697"/>
      <c r="F28" s="698" t="s">
        <v>351</v>
      </c>
      <c r="G28" s="513"/>
      <c r="H28" s="514"/>
      <c r="I28" s="515" t="s">
        <v>326</v>
      </c>
      <c r="J28" s="516"/>
      <c r="K28" s="516"/>
      <c r="L28" s="517"/>
      <c r="M28" s="93"/>
    </row>
    <row r="29" spans="1:13" ht="30" customHeight="1" x14ac:dyDescent="0.2">
      <c r="A29" s="259" t="s">
        <v>266</v>
      </c>
      <c r="B29" s="715">
        <f>'Solicitud para cumplimentar'!C15</f>
        <v>0</v>
      </c>
      <c r="C29" s="716"/>
      <c r="D29" s="77"/>
      <c r="E29" s="397"/>
      <c r="F29" s="81"/>
      <c r="G29" s="80">
        <f>'Solicitud para cumplimentar'!G15</f>
        <v>0</v>
      </c>
      <c r="H29" s="401"/>
      <c r="I29" s="726">
        <f>'Solicitud para cumplimentar'!K15</f>
        <v>0</v>
      </c>
      <c r="J29" s="727"/>
      <c r="K29" s="727"/>
      <c r="L29" s="405"/>
      <c r="M29" s="93"/>
    </row>
    <row r="30" spans="1:13" ht="30" customHeight="1" x14ac:dyDescent="0.2">
      <c r="A30" s="260" t="s">
        <v>347</v>
      </c>
      <c r="B30" s="717">
        <f>'Solicitud para cumplimentar'!C16</f>
        <v>0</v>
      </c>
      <c r="C30" s="718"/>
      <c r="D30" s="153"/>
      <c r="E30" s="398"/>
      <c r="F30" s="157"/>
      <c r="G30" s="80">
        <f>'Solicitud para cumplimentar'!G16</f>
        <v>0</v>
      </c>
      <c r="H30" s="402"/>
      <c r="I30" s="711">
        <f>'Solicitud para cumplimentar'!K16</f>
        <v>0</v>
      </c>
      <c r="J30" s="712"/>
      <c r="K30" s="712"/>
      <c r="L30" s="160"/>
      <c r="M30" s="93"/>
    </row>
    <row r="31" spans="1:13" ht="28.5" customHeight="1" x14ac:dyDescent="0.2">
      <c r="A31" s="260" t="s">
        <v>267</v>
      </c>
      <c r="B31" s="719">
        <f>'Solicitud para cumplimentar'!C17</f>
        <v>0</v>
      </c>
      <c r="C31" s="720"/>
      <c r="D31" s="153"/>
      <c r="E31" s="398"/>
      <c r="F31" s="157"/>
      <c r="G31" s="80">
        <f>'Solicitud para cumplimentar'!G17</f>
        <v>0</v>
      </c>
      <c r="H31" s="402"/>
      <c r="I31" s="711">
        <f>'Solicitud para cumplimentar'!K17</f>
        <v>0</v>
      </c>
      <c r="J31" s="712"/>
      <c r="K31" s="712"/>
      <c r="L31" s="161"/>
      <c r="M31" s="93"/>
    </row>
    <row r="32" spans="1:13" ht="29.25" customHeight="1" x14ac:dyDescent="0.2">
      <c r="A32" s="261" t="s">
        <v>268</v>
      </c>
      <c r="B32" s="717">
        <f>'Solicitud para cumplimentar'!C18</f>
        <v>0</v>
      </c>
      <c r="C32" s="718"/>
      <c r="D32" s="175"/>
      <c r="E32" s="399"/>
      <c r="F32" s="81"/>
      <c r="G32" s="80">
        <f>'Solicitud para cumplimentar'!G18</f>
        <v>0</v>
      </c>
      <c r="H32" s="403"/>
      <c r="I32" s="711">
        <f>'Solicitud para cumplimentar'!K18</f>
        <v>0</v>
      </c>
      <c r="J32" s="712"/>
      <c r="K32" s="712"/>
      <c r="L32" s="179"/>
      <c r="M32" s="295"/>
    </row>
    <row r="33" spans="1:13" ht="30" customHeight="1" x14ac:dyDescent="0.2">
      <c r="A33" s="261" t="s">
        <v>269</v>
      </c>
      <c r="B33" s="721">
        <f>'Solicitud para cumplimentar'!C19</f>
        <v>0</v>
      </c>
      <c r="C33" s="722"/>
      <c r="D33" s="175"/>
      <c r="E33" s="399"/>
      <c r="F33" s="81"/>
      <c r="G33" s="80">
        <f>'Solicitud para cumplimentar'!G19</f>
        <v>0</v>
      </c>
      <c r="H33" s="403"/>
      <c r="I33" s="711">
        <f>'Solicitud para cumplimentar'!K19</f>
        <v>0</v>
      </c>
      <c r="J33" s="712"/>
      <c r="K33" s="712"/>
      <c r="L33" s="179"/>
      <c r="M33" s="295"/>
    </row>
    <row r="34" spans="1:13" ht="30.75" customHeight="1" x14ac:dyDescent="0.2">
      <c r="A34" s="261" t="s">
        <v>270</v>
      </c>
      <c r="B34" s="717">
        <f>'Solicitud para cumplimentar'!C20</f>
        <v>0</v>
      </c>
      <c r="C34" s="718"/>
      <c r="D34" s="175"/>
      <c r="E34" s="399"/>
      <c r="F34" s="81"/>
      <c r="G34" s="80">
        <f>'Solicitud para cumplimentar'!G20</f>
        <v>0</v>
      </c>
      <c r="H34" s="403"/>
      <c r="I34" s="711">
        <f>'Solicitud para cumplimentar'!K20</f>
        <v>0</v>
      </c>
      <c r="J34" s="712"/>
      <c r="K34" s="712"/>
      <c r="L34" s="179"/>
      <c r="M34" s="295"/>
    </row>
    <row r="35" spans="1:13" ht="37.5" customHeight="1" thickBot="1" x14ac:dyDescent="0.25">
      <c r="A35" s="262" t="s">
        <v>165</v>
      </c>
      <c r="B35" s="723">
        <f>'Solicitud para cumplimentar'!C21</f>
        <v>0</v>
      </c>
      <c r="C35" s="724"/>
      <c r="D35" s="180"/>
      <c r="E35" s="400"/>
      <c r="F35" s="396"/>
      <c r="G35" s="392">
        <f>'Solicitud para cumplimentar'!G21</f>
        <v>0</v>
      </c>
      <c r="H35" s="404"/>
      <c r="I35" s="713">
        <f>'Solicitud para cumplimentar'!K21</f>
        <v>0</v>
      </c>
      <c r="J35" s="714"/>
      <c r="K35" s="714"/>
      <c r="L35" s="187"/>
      <c r="M35" s="295"/>
    </row>
    <row r="36" spans="1:13" ht="15" x14ac:dyDescent="0.2">
      <c r="A36" s="328"/>
      <c r="B36" s="311"/>
      <c r="C36" s="311"/>
      <c r="D36" s="311"/>
      <c r="E36" s="311"/>
      <c r="F36" s="311"/>
      <c r="G36" s="311"/>
      <c r="H36" s="295"/>
      <c r="I36" s="295"/>
      <c r="J36" s="295"/>
      <c r="K36" s="295"/>
      <c r="L36" s="295"/>
      <c r="M36" s="295"/>
    </row>
    <row r="37" spans="1:13" ht="15" x14ac:dyDescent="0.2">
      <c r="A37" s="329"/>
      <c r="B37" s="313"/>
      <c r="C37" s="703"/>
      <c r="D37" s="703"/>
      <c r="E37" s="351"/>
      <c r="F37" s="351"/>
      <c r="G37" s="351"/>
      <c r="H37" s="351"/>
      <c r="I37" s="351"/>
      <c r="J37" s="351"/>
      <c r="K37" s="704"/>
      <c r="L37" s="704"/>
      <c r="M37" s="327"/>
    </row>
    <row r="38" spans="1:13" ht="20.25" x14ac:dyDescent="0.3">
      <c r="A38" s="240"/>
      <c r="B38" s="240"/>
      <c r="C38" s="700" t="s">
        <v>665</v>
      </c>
      <c r="D38" s="700"/>
      <c r="E38" s="701">
        <f ca="1">TODAY()</f>
        <v>43754</v>
      </c>
      <c r="F38" s="701"/>
      <c r="G38" s="302"/>
      <c r="H38" s="312"/>
      <c r="I38" s="240"/>
      <c r="J38" s="240"/>
      <c r="K38" s="240"/>
      <c r="L38" s="240"/>
      <c r="M38" s="240"/>
    </row>
    <row r="39" spans="1:13" ht="15" x14ac:dyDescent="0.2">
      <c r="A39" s="240"/>
      <c r="B39" s="240"/>
      <c r="C39" s="240"/>
      <c r="D39" s="702"/>
      <c r="E39" s="702"/>
      <c r="F39" s="702"/>
      <c r="G39" s="240"/>
      <c r="H39" s="302"/>
      <c r="I39" s="240"/>
      <c r="J39" s="240"/>
      <c r="K39" s="240"/>
      <c r="L39" s="240"/>
      <c r="M39" s="240"/>
    </row>
    <row r="40" spans="1:13" ht="15" x14ac:dyDescent="0.2">
      <c r="A40" s="240"/>
      <c r="B40" s="240"/>
      <c r="C40" s="240"/>
      <c r="D40" s="702"/>
      <c r="E40" s="702"/>
      <c r="F40" s="702"/>
      <c r="G40" s="240"/>
      <c r="H40" s="311"/>
      <c r="I40" s="311"/>
      <c r="J40" s="311"/>
      <c r="K40" s="311"/>
      <c r="L40" s="311"/>
      <c r="M40" s="311"/>
    </row>
    <row r="41" spans="1:13" ht="16.5" customHeight="1" x14ac:dyDescent="0.2">
      <c r="A41" s="240"/>
      <c r="B41" s="240"/>
      <c r="C41" s="240"/>
      <c r="D41" s="702"/>
      <c r="E41" s="702"/>
      <c r="F41" s="702"/>
      <c r="G41" s="240"/>
      <c r="H41" s="311"/>
      <c r="I41" s="311"/>
      <c r="J41" s="311"/>
      <c r="K41" s="311"/>
      <c r="L41" s="311"/>
      <c r="M41" s="311"/>
    </row>
    <row r="42" spans="1:13" ht="18.75" customHeight="1" x14ac:dyDescent="0.2">
      <c r="A42" s="240"/>
      <c r="B42" s="240"/>
      <c r="C42" s="240"/>
      <c r="D42" s="702"/>
      <c r="E42" s="702"/>
      <c r="F42" s="702"/>
      <c r="G42" s="240"/>
      <c r="H42" s="311"/>
      <c r="I42" s="311"/>
      <c r="J42" s="311"/>
      <c r="K42" s="311"/>
      <c r="L42" s="311"/>
      <c r="M42" s="311"/>
    </row>
    <row r="43" spans="1:13" ht="15" x14ac:dyDescent="0.2">
      <c r="A43" s="240"/>
      <c r="B43" s="240"/>
      <c r="C43" s="240"/>
      <c r="D43" s="702"/>
      <c r="E43" s="702"/>
      <c r="F43" s="702"/>
      <c r="G43" s="240"/>
      <c r="H43" s="311"/>
      <c r="I43" s="311"/>
      <c r="J43" s="311"/>
      <c r="K43" s="311"/>
      <c r="L43" s="352"/>
      <c r="M43" s="311"/>
    </row>
    <row r="44" spans="1:13" ht="15" x14ac:dyDescent="0.2">
      <c r="A44" s="240"/>
      <c r="B44" s="240"/>
      <c r="C44" s="710" t="s">
        <v>652</v>
      </c>
      <c r="D44" s="710"/>
      <c r="E44" s="296">
        <f>B7</f>
        <v>0</v>
      </c>
      <c r="F44" s="296"/>
      <c r="G44" s="296"/>
      <c r="H44" s="311"/>
      <c r="I44" s="311"/>
      <c r="J44" s="311"/>
      <c r="K44" s="311"/>
      <c r="L44" s="311"/>
      <c r="M44" s="311"/>
    </row>
    <row r="45" spans="1:13" ht="15" x14ac:dyDescent="0.2">
      <c r="A45" s="240"/>
      <c r="B45" s="240"/>
      <c r="C45" s="240"/>
      <c r="D45" s="240"/>
      <c r="E45" s="240"/>
      <c r="F45" s="240"/>
      <c r="G45" s="240"/>
      <c r="H45" s="311"/>
      <c r="I45" s="311"/>
      <c r="J45" s="311"/>
      <c r="K45" s="311"/>
      <c r="L45" s="311"/>
      <c r="M45" s="311"/>
    </row>
  </sheetData>
  <sheetProtection selectLockedCells="1" selectUnlockedCells="1"/>
  <protectedRanges>
    <protectedRange sqref="E12:F12 C12 I12:J12 E13:M13 B13:C13 K8 J7:K7 J9:K11 L7:M12 B7:I11" name="Rango1"/>
  </protectedRanges>
  <mergeCells count="81">
    <mergeCell ref="C44:D44"/>
    <mergeCell ref="I29:K29"/>
    <mergeCell ref="I30:K30"/>
    <mergeCell ref="I31:K31"/>
    <mergeCell ref="I32:K32"/>
    <mergeCell ref="I33:K33"/>
    <mergeCell ref="I34:K34"/>
    <mergeCell ref="I35:K35"/>
    <mergeCell ref="B29:C29"/>
    <mergeCell ref="B30:C30"/>
    <mergeCell ref="B31:C31"/>
    <mergeCell ref="B32:C32"/>
    <mergeCell ref="B33:C33"/>
    <mergeCell ref="B34:C34"/>
    <mergeCell ref="B35:C35"/>
    <mergeCell ref="A2:L3"/>
    <mergeCell ref="C38:D38"/>
    <mergeCell ref="E38:F38"/>
    <mergeCell ref="D39:F43"/>
    <mergeCell ref="C37:D37"/>
    <mergeCell ref="K37:L37"/>
    <mergeCell ref="D24:E24"/>
    <mergeCell ref="F24:G24"/>
    <mergeCell ref="H24:I24"/>
    <mergeCell ref="J24:K24"/>
    <mergeCell ref="A24:B24"/>
    <mergeCell ref="I26:K26"/>
    <mergeCell ref="A22:B22"/>
    <mergeCell ref="A23:B23"/>
    <mergeCell ref="B26:D26"/>
    <mergeCell ref="F23:G23"/>
    <mergeCell ref="E26:F26"/>
    <mergeCell ref="G26:H26"/>
    <mergeCell ref="A27:L27"/>
    <mergeCell ref="B28:E28"/>
    <mergeCell ref="F28:H28"/>
    <mergeCell ref="I28:L28"/>
    <mergeCell ref="H23:I23"/>
    <mergeCell ref="J23:K23"/>
    <mergeCell ref="D22:E22"/>
    <mergeCell ref="F22:G22"/>
    <mergeCell ref="H22:I22"/>
    <mergeCell ref="J22:K22"/>
    <mergeCell ref="D23:E23"/>
    <mergeCell ref="J19:K19"/>
    <mergeCell ref="D18:E18"/>
    <mergeCell ref="F18:G18"/>
    <mergeCell ref="H18:I18"/>
    <mergeCell ref="J18:K18"/>
    <mergeCell ref="F19:G19"/>
    <mergeCell ref="H19:I19"/>
    <mergeCell ref="A20:B20"/>
    <mergeCell ref="A18:B18"/>
    <mergeCell ref="A19:B19"/>
    <mergeCell ref="A21:B21"/>
    <mergeCell ref="D19:E19"/>
    <mergeCell ref="J21:K21"/>
    <mergeCell ref="D20:E20"/>
    <mergeCell ref="F20:G20"/>
    <mergeCell ref="H20:I20"/>
    <mergeCell ref="J20:K20"/>
    <mergeCell ref="D21:E21"/>
    <mergeCell ref="F21:G21"/>
    <mergeCell ref="H21:I21"/>
    <mergeCell ref="D17:E17"/>
    <mergeCell ref="F17:G17"/>
    <mergeCell ref="H17:I17"/>
    <mergeCell ref="J17:K17"/>
    <mergeCell ref="A16:L16"/>
    <mergeCell ref="A17:B17"/>
    <mergeCell ref="B11:L11"/>
    <mergeCell ref="A6:L6"/>
    <mergeCell ref="C12:H12"/>
    <mergeCell ref="C13:D13"/>
    <mergeCell ref="F13:G13"/>
    <mergeCell ref="I13:J13"/>
    <mergeCell ref="A4:L4"/>
    <mergeCell ref="B8:E8"/>
    <mergeCell ref="F8:L8"/>
    <mergeCell ref="B9:L9"/>
    <mergeCell ref="B10:L10"/>
  </mergeCells>
  <dataValidations xWindow="1884" yWindow="237" count="6">
    <dataValidation allowBlank="1" showInputMessage="1" showErrorMessage="1" promptTitle="Teléfono" prompt="Facilite el teléfono de la persona de contacto_x000a_" sqref="I12:J12"/>
    <dataValidation allowBlank="1" showInputMessage="1" showErrorMessage="1" promptTitle="Correo electrónico" prompt="Facilite el correo electrónico del coordinador" sqref="L12:M12"/>
    <dataValidation allowBlank="1" showErrorMessage="1" promptTitle="Coordinador del Consorcio" prompt="Facilite el nombre de la entidad que figure como entidad coordinadora del consorcio de investigación." sqref="B11 M11"/>
    <dataValidation allowBlank="1" showErrorMessage="1" promptTitle="Nombre " prompt="Facilite el nombre del coordinador_x000a_" sqref="C12"/>
    <dataValidation allowBlank="1" showErrorMessage="1" error="Fecha errónea" promptTitle="Fecha de inicio" prompt="La fecha de inicio debe ser la del proyecto general en el que Vd. participa. En ningún caso podrá ser anterior a la fecha en que finalice el plazo de presentación de solicitudes." sqref="C13:D13"/>
    <dataValidation type="whole" operator="greaterThanOrEqual" allowBlank="1" showInputMessage="1" showErrorMessage="1" errorTitle="LÍMITE POR PARTIDAS" error="Sólo se admiten números enteros en esta casilla." sqref="F29:F34 H29:H34 G29:G35">
      <formula1>0</formula1>
    </dataValidation>
  </dataValidations>
  <printOptions horizontalCentered="1" verticalCentered="1"/>
  <pageMargins left="0.78740157480314965" right="0.78740157480314965" top="0" bottom="0.98425196850393704" header="0" footer="0"/>
  <pageSetup paperSize="9" scale="46" orientation="portrait" r:id="rId1"/>
  <headerFooter alignWithMargins="0">
    <oddHeader xml:space="preserve">&amp;L&amp;G&amp;R
</oddHeader>
    <oddFooter>&amp;LConserve una copia de este documento&amp;CPágina &amp;P de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L270"/>
  <sheetViews>
    <sheetView topLeftCell="D1" zoomScale="86" zoomScaleNormal="86" workbookViewId="0">
      <selection activeCell="G28" sqref="G28"/>
    </sheetView>
  </sheetViews>
  <sheetFormatPr baseColWidth="10" defaultRowHeight="12.75" x14ac:dyDescent="0.2"/>
  <cols>
    <col min="1" max="1" width="167.7109375" style="1" customWidth="1"/>
    <col min="2" max="2" width="65.42578125" customWidth="1"/>
    <col min="4" max="4" width="53.140625" customWidth="1"/>
    <col min="6" max="6" width="12.28515625" customWidth="1"/>
    <col min="7" max="7" width="52.7109375" customWidth="1"/>
    <col min="8" max="8" width="58.7109375" customWidth="1"/>
    <col min="9" max="9" width="74.28515625" customWidth="1"/>
    <col min="10" max="10" width="84" customWidth="1"/>
    <col min="11" max="11" width="33.7109375" customWidth="1"/>
    <col min="12" max="12" width="12.42578125" customWidth="1"/>
    <col min="22" max="22" width="11.5703125" customWidth="1"/>
  </cols>
  <sheetData>
    <row r="1" spans="1:12" ht="15" x14ac:dyDescent="0.2">
      <c r="A1" s="87" t="s">
        <v>363</v>
      </c>
      <c r="B1" s="89" t="s">
        <v>23</v>
      </c>
      <c r="C1" s="83" t="s">
        <v>200</v>
      </c>
      <c r="D1" s="91" t="s">
        <v>147</v>
      </c>
      <c r="E1" s="92">
        <v>2020</v>
      </c>
      <c r="F1" s="83" t="s">
        <v>642</v>
      </c>
      <c r="G1" s="83" t="s">
        <v>704</v>
      </c>
      <c r="H1" s="103" t="s">
        <v>625</v>
      </c>
      <c r="I1" s="83" t="s">
        <v>690</v>
      </c>
      <c r="J1" s="83" t="s">
        <v>207</v>
      </c>
      <c r="K1" s="83" t="s">
        <v>233</v>
      </c>
      <c r="L1" s="1"/>
    </row>
    <row r="2" spans="1:12" ht="15" x14ac:dyDescent="0.2">
      <c r="A2" s="87" t="s">
        <v>364</v>
      </c>
      <c r="B2" s="87" t="s">
        <v>278</v>
      </c>
      <c r="C2" s="83" t="s">
        <v>323</v>
      </c>
      <c r="D2" s="91" t="s">
        <v>148</v>
      </c>
      <c r="E2" s="92">
        <v>2021</v>
      </c>
      <c r="F2" s="83"/>
      <c r="G2" s="83" t="s">
        <v>705</v>
      </c>
      <c r="H2" s="101" t="s">
        <v>632</v>
      </c>
      <c r="I2" s="83" t="s">
        <v>687</v>
      </c>
      <c r="J2" s="83" t="s">
        <v>208</v>
      </c>
      <c r="K2" s="83" t="s">
        <v>234</v>
      </c>
      <c r="L2" s="1"/>
    </row>
    <row r="3" spans="1:12" ht="15" x14ac:dyDescent="0.2">
      <c r="A3" s="87" t="s">
        <v>365</v>
      </c>
      <c r="B3" s="87" t="s">
        <v>279</v>
      </c>
      <c r="D3" s="91" t="s">
        <v>149</v>
      </c>
      <c r="E3" s="92">
        <v>2022</v>
      </c>
      <c r="G3" s="83" t="s">
        <v>706</v>
      </c>
      <c r="H3" s="101" t="s">
        <v>631</v>
      </c>
      <c r="I3" s="83" t="s">
        <v>688</v>
      </c>
      <c r="J3" s="83" t="s">
        <v>209</v>
      </c>
      <c r="K3" s="83"/>
      <c r="L3" s="1"/>
    </row>
    <row r="4" spans="1:12" ht="15" x14ac:dyDescent="0.2">
      <c r="A4" s="87" t="s">
        <v>366</v>
      </c>
      <c r="B4" s="87" t="s">
        <v>24</v>
      </c>
      <c r="D4" s="91" t="s">
        <v>150</v>
      </c>
      <c r="E4" s="92">
        <v>2023</v>
      </c>
      <c r="G4" s="83" t="s">
        <v>707</v>
      </c>
      <c r="H4" s="101" t="s">
        <v>193</v>
      </c>
      <c r="I4" s="83" t="s">
        <v>689</v>
      </c>
      <c r="J4" s="83" t="s">
        <v>252</v>
      </c>
      <c r="L4" s="1"/>
    </row>
    <row r="5" spans="1:12" ht="15" x14ac:dyDescent="0.2">
      <c r="A5" s="87" t="s">
        <v>367</v>
      </c>
      <c r="B5" s="87" t="s">
        <v>25</v>
      </c>
      <c r="D5" s="91" t="s">
        <v>150</v>
      </c>
      <c r="E5" s="92"/>
      <c r="G5" s="83" t="s">
        <v>708</v>
      </c>
      <c r="H5" s="101" t="s">
        <v>630</v>
      </c>
      <c r="I5" s="83"/>
      <c r="J5" s="83" t="s">
        <v>213</v>
      </c>
      <c r="L5" s="1"/>
    </row>
    <row r="6" spans="1:12" ht="15" x14ac:dyDescent="0.2">
      <c r="A6" s="87" t="s">
        <v>368</v>
      </c>
      <c r="B6" s="87" t="s">
        <v>26</v>
      </c>
      <c r="D6" s="91" t="s">
        <v>151</v>
      </c>
      <c r="E6" s="92"/>
      <c r="G6" s="83" t="s">
        <v>709</v>
      </c>
      <c r="H6" s="101" t="s">
        <v>194</v>
      </c>
    </row>
    <row r="7" spans="1:12" ht="15" x14ac:dyDescent="0.2">
      <c r="A7" s="87" t="s">
        <v>369</v>
      </c>
      <c r="B7" s="87" t="s">
        <v>280</v>
      </c>
      <c r="D7" s="91" t="s">
        <v>152</v>
      </c>
      <c r="G7" s="83" t="s">
        <v>710</v>
      </c>
      <c r="H7" s="101" t="s">
        <v>626</v>
      </c>
    </row>
    <row r="8" spans="1:12" ht="15" x14ac:dyDescent="0.2">
      <c r="A8" s="87" t="s">
        <v>370</v>
      </c>
      <c r="B8" s="87" t="s">
        <v>27</v>
      </c>
      <c r="D8" s="91" t="s">
        <v>153</v>
      </c>
      <c r="G8" s="83" t="s">
        <v>711</v>
      </c>
      <c r="H8" s="101" t="s">
        <v>195</v>
      </c>
    </row>
    <row r="9" spans="1:12" ht="15" x14ac:dyDescent="0.2">
      <c r="A9" s="87" t="s">
        <v>371</v>
      </c>
      <c r="B9" s="87" t="s">
        <v>281</v>
      </c>
      <c r="D9" s="91" t="s">
        <v>154</v>
      </c>
      <c r="G9" s="83" t="s">
        <v>712</v>
      </c>
      <c r="H9" s="101" t="s">
        <v>634</v>
      </c>
    </row>
    <row r="10" spans="1:12" ht="15" x14ac:dyDescent="0.2">
      <c r="A10" s="87" t="s">
        <v>372</v>
      </c>
      <c r="B10" s="87" t="s">
        <v>282</v>
      </c>
      <c r="D10" s="91" t="s">
        <v>344</v>
      </c>
      <c r="G10" s="83" t="s">
        <v>713</v>
      </c>
      <c r="H10" s="101" t="s">
        <v>196</v>
      </c>
    </row>
    <row r="11" spans="1:12" ht="15" x14ac:dyDescent="0.2">
      <c r="A11" s="87" t="s">
        <v>373</v>
      </c>
      <c r="B11" s="87" t="s">
        <v>28</v>
      </c>
      <c r="D11" s="91" t="s">
        <v>156</v>
      </c>
      <c r="G11" s="83" t="s">
        <v>714</v>
      </c>
      <c r="H11" s="101" t="s">
        <v>635</v>
      </c>
    </row>
    <row r="12" spans="1:12" ht="15" x14ac:dyDescent="0.2">
      <c r="A12" s="87" t="s">
        <v>374</v>
      </c>
      <c r="B12" s="87" t="s">
        <v>29</v>
      </c>
      <c r="D12" s="91" t="s">
        <v>343</v>
      </c>
      <c r="G12" s="83" t="s">
        <v>715</v>
      </c>
      <c r="H12" s="102" t="s">
        <v>627</v>
      </c>
    </row>
    <row r="13" spans="1:12" ht="15" x14ac:dyDescent="0.2">
      <c r="A13" s="87" t="s">
        <v>375</v>
      </c>
      <c r="B13" s="87" t="s">
        <v>30</v>
      </c>
      <c r="D13" s="91" t="s">
        <v>342</v>
      </c>
      <c r="G13" s="83"/>
      <c r="H13" s="103" t="s">
        <v>628</v>
      </c>
    </row>
    <row r="14" spans="1:12" ht="15" x14ac:dyDescent="0.2">
      <c r="A14" s="87" t="s">
        <v>376</v>
      </c>
      <c r="B14" s="87" t="s">
        <v>31</v>
      </c>
      <c r="D14" s="91" t="s">
        <v>341</v>
      </c>
      <c r="G14" s="83"/>
      <c r="H14" s="103" t="s">
        <v>629</v>
      </c>
    </row>
    <row r="15" spans="1:12" ht="15" x14ac:dyDescent="0.2">
      <c r="A15" s="87" t="s">
        <v>377</v>
      </c>
      <c r="B15" s="87" t="s">
        <v>32</v>
      </c>
      <c r="D15" s="91" t="s">
        <v>340</v>
      </c>
      <c r="G15" s="83"/>
      <c r="H15" s="101" t="s">
        <v>636</v>
      </c>
    </row>
    <row r="16" spans="1:12" ht="15" x14ac:dyDescent="0.2">
      <c r="A16" s="87" t="s">
        <v>378</v>
      </c>
      <c r="B16" s="87" t="s">
        <v>33</v>
      </c>
      <c r="D16" s="91" t="s">
        <v>339</v>
      </c>
      <c r="G16" s="83"/>
      <c r="H16" s="101" t="s">
        <v>633</v>
      </c>
    </row>
    <row r="17" spans="1:8" ht="15" x14ac:dyDescent="0.2">
      <c r="A17" s="87" t="s">
        <v>379</v>
      </c>
      <c r="B17" s="87" t="s">
        <v>34</v>
      </c>
      <c r="D17" s="91" t="s">
        <v>338</v>
      </c>
      <c r="G17" s="83"/>
    </row>
    <row r="18" spans="1:8" ht="15" x14ac:dyDescent="0.2">
      <c r="A18" s="87" t="s">
        <v>380</v>
      </c>
      <c r="B18" s="87" t="s">
        <v>35</v>
      </c>
      <c r="D18" s="91" t="s">
        <v>155</v>
      </c>
      <c r="G18" s="83"/>
    </row>
    <row r="19" spans="1:8" ht="15" x14ac:dyDescent="0.2">
      <c r="A19" s="87" t="s">
        <v>381</v>
      </c>
      <c r="B19" s="87" t="s">
        <v>36</v>
      </c>
      <c r="D19" s="91" t="s">
        <v>327</v>
      </c>
      <c r="G19" s="83"/>
    </row>
    <row r="20" spans="1:8" ht="15" x14ac:dyDescent="0.2">
      <c r="A20" s="87" t="s">
        <v>382</v>
      </c>
      <c r="B20" s="87" t="s">
        <v>37</v>
      </c>
      <c r="D20" s="91" t="s">
        <v>157</v>
      </c>
      <c r="G20" s="83"/>
      <c r="H20" s="83"/>
    </row>
    <row r="21" spans="1:8" ht="15" x14ac:dyDescent="0.2">
      <c r="A21" s="87" t="s">
        <v>383</v>
      </c>
      <c r="B21" s="87" t="s">
        <v>38</v>
      </c>
      <c r="D21" s="91" t="s">
        <v>337</v>
      </c>
      <c r="G21" s="83"/>
      <c r="H21" s="83"/>
    </row>
    <row r="22" spans="1:8" ht="15" x14ac:dyDescent="0.2">
      <c r="A22" s="87" t="s">
        <v>384</v>
      </c>
      <c r="B22" s="87" t="s">
        <v>39</v>
      </c>
      <c r="D22" s="91" t="s">
        <v>328</v>
      </c>
      <c r="G22" s="83"/>
      <c r="H22" s="83"/>
    </row>
    <row r="23" spans="1:8" ht="15" x14ac:dyDescent="0.2">
      <c r="A23" s="87" t="s">
        <v>385</v>
      </c>
      <c r="B23" s="87" t="s">
        <v>40</v>
      </c>
      <c r="D23" s="91" t="s">
        <v>329</v>
      </c>
      <c r="G23" s="83"/>
      <c r="H23" s="83"/>
    </row>
    <row r="24" spans="1:8" ht="15" x14ac:dyDescent="0.2">
      <c r="A24" s="87" t="s">
        <v>386</v>
      </c>
      <c r="B24" s="87" t="s">
        <v>41</v>
      </c>
      <c r="D24" s="91" t="s">
        <v>158</v>
      </c>
      <c r="G24" s="83"/>
      <c r="H24" s="83"/>
    </row>
    <row r="25" spans="1:8" ht="15" x14ac:dyDescent="0.2">
      <c r="A25" s="87" t="s">
        <v>387</v>
      </c>
      <c r="B25" s="87" t="s">
        <v>42</v>
      </c>
      <c r="D25" s="91" t="s">
        <v>336</v>
      </c>
      <c r="G25" s="83"/>
      <c r="H25" s="83"/>
    </row>
    <row r="26" spans="1:8" ht="15" x14ac:dyDescent="0.2">
      <c r="A26" s="87" t="s">
        <v>388</v>
      </c>
      <c r="B26" s="87" t="s">
        <v>43</v>
      </c>
      <c r="D26" s="91" t="s">
        <v>335</v>
      </c>
      <c r="G26" s="83"/>
    </row>
    <row r="27" spans="1:8" ht="15" x14ac:dyDescent="0.2">
      <c r="A27" s="87" t="s">
        <v>389</v>
      </c>
      <c r="B27" s="87" t="s">
        <v>283</v>
      </c>
      <c r="D27" s="91" t="s">
        <v>334</v>
      </c>
      <c r="G27" s="83"/>
    </row>
    <row r="28" spans="1:8" ht="15" x14ac:dyDescent="0.2">
      <c r="A28" s="87" t="s">
        <v>390</v>
      </c>
      <c r="B28" s="87" t="s">
        <v>284</v>
      </c>
      <c r="D28" s="91" t="s">
        <v>333</v>
      </c>
    </row>
    <row r="29" spans="1:8" ht="15" x14ac:dyDescent="0.2">
      <c r="A29" s="87" t="s">
        <v>391</v>
      </c>
      <c r="B29" s="87" t="s">
        <v>285</v>
      </c>
      <c r="D29" s="91" t="s">
        <v>159</v>
      </c>
    </row>
    <row r="30" spans="1:8" ht="15" x14ac:dyDescent="0.2">
      <c r="A30" s="87" t="s">
        <v>392</v>
      </c>
      <c r="B30" s="87" t="s">
        <v>286</v>
      </c>
      <c r="D30" s="91" t="s">
        <v>332</v>
      </c>
    </row>
    <row r="31" spans="1:8" ht="15" x14ac:dyDescent="0.2">
      <c r="A31" s="87" t="s">
        <v>393</v>
      </c>
      <c r="B31" s="87" t="s">
        <v>287</v>
      </c>
      <c r="D31" s="91" t="s">
        <v>330</v>
      </c>
    </row>
    <row r="32" spans="1:8" ht="15" x14ac:dyDescent="0.2">
      <c r="A32" s="87" t="s">
        <v>394</v>
      </c>
      <c r="B32" s="87" t="s">
        <v>288</v>
      </c>
      <c r="D32" s="91" t="s">
        <v>160</v>
      </c>
    </row>
    <row r="33" spans="1:4" ht="15" x14ac:dyDescent="0.2">
      <c r="A33" s="87" t="s">
        <v>395</v>
      </c>
      <c r="B33" s="87" t="s">
        <v>44</v>
      </c>
      <c r="D33" s="91" t="s">
        <v>331</v>
      </c>
    </row>
    <row r="34" spans="1:4" ht="15" x14ac:dyDescent="0.2">
      <c r="A34" s="87" t="s">
        <v>396</v>
      </c>
      <c r="B34" s="87" t="s">
        <v>45</v>
      </c>
      <c r="D34" s="91" t="s">
        <v>161</v>
      </c>
    </row>
    <row r="35" spans="1:4" ht="15" x14ac:dyDescent="0.2">
      <c r="A35" s="87" t="s">
        <v>397</v>
      </c>
      <c r="B35" s="87" t="s">
        <v>289</v>
      </c>
    </row>
    <row r="36" spans="1:4" ht="15" x14ac:dyDescent="0.2">
      <c r="A36" s="87" t="s">
        <v>398</v>
      </c>
      <c r="B36" s="87" t="s">
        <v>290</v>
      </c>
    </row>
    <row r="37" spans="1:4" ht="15" x14ac:dyDescent="0.2">
      <c r="A37" s="87" t="s">
        <v>399</v>
      </c>
      <c r="B37" s="87" t="s">
        <v>291</v>
      </c>
    </row>
    <row r="38" spans="1:4" ht="15" x14ac:dyDescent="0.2">
      <c r="A38" s="87" t="s">
        <v>400</v>
      </c>
      <c r="B38" s="87" t="s">
        <v>292</v>
      </c>
    </row>
    <row r="39" spans="1:4" ht="15" x14ac:dyDescent="0.2">
      <c r="A39" s="87" t="s">
        <v>401</v>
      </c>
      <c r="B39" s="87" t="s">
        <v>46</v>
      </c>
    </row>
    <row r="40" spans="1:4" ht="15" x14ac:dyDescent="0.2">
      <c r="A40" s="87" t="s">
        <v>402</v>
      </c>
      <c r="B40" s="87" t="s">
        <v>47</v>
      </c>
    </row>
    <row r="41" spans="1:4" ht="15" x14ac:dyDescent="0.2">
      <c r="A41" s="87" t="s">
        <v>403</v>
      </c>
      <c r="B41" s="87" t="s">
        <v>48</v>
      </c>
    </row>
    <row r="42" spans="1:4" ht="15" x14ac:dyDescent="0.2">
      <c r="A42" s="87" t="s">
        <v>404</v>
      </c>
      <c r="B42" s="87" t="s">
        <v>293</v>
      </c>
    </row>
    <row r="43" spans="1:4" ht="15" x14ac:dyDescent="0.2">
      <c r="A43" s="87" t="s">
        <v>405</v>
      </c>
      <c r="B43" s="87" t="s">
        <v>294</v>
      </c>
    </row>
    <row r="44" spans="1:4" ht="15" x14ac:dyDescent="0.2">
      <c r="A44" s="87" t="s">
        <v>406</v>
      </c>
      <c r="B44" s="87" t="s">
        <v>295</v>
      </c>
    </row>
    <row r="45" spans="1:4" ht="15" x14ac:dyDescent="0.2">
      <c r="A45" s="87" t="s">
        <v>407</v>
      </c>
      <c r="B45" s="87" t="s">
        <v>296</v>
      </c>
    </row>
    <row r="46" spans="1:4" ht="15" x14ac:dyDescent="0.2">
      <c r="A46" s="87" t="s">
        <v>408</v>
      </c>
      <c r="B46" s="87" t="s">
        <v>49</v>
      </c>
    </row>
    <row r="47" spans="1:4" ht="15" x14ac:dyDescent="0.2">
      <c r="A47" s="87" t="s">
        <v>409</v>
      </c>
      <c r="B47" s="87" t="s">
        <v>297</v>
      </c>
    </row>
    <row r="48" spans="1:4" ht="15" x14ac:dyDescent="0.2">
      <c r="A48" s="87" t="s">
        <v>410</v>
      </c>
      <c r="B48" s="87" t="s">
        <v>298</v>
      </c>
    </row>
    <row r="49" spans="1:2" ht="15" x14ac:dyDescent="0.2">
      <c r="A49" s="87" t="s">
        <v>411</v>
      </c>
      <c r="B49" s="87" t="s">
        <v>50</v>
      </c>
    </row>
    <row r="50" spans="1:2" ht="15" x14ac:dyDescent="0.2">
      <c r="A50" s="87" t="s">
        <v>412</v>
      </c>
      <c r="B50" s="87" t="s">
        <v>51</v>
      </c>
    </row>
    <row r="51" spans="1:2" ht="15" x14ac:dyDescent="0.2">
      <c r="A51" s="87" t="s">
        <v>413</v>
      </c>
      <c r="B51" s="87" t="s">
        <v>52</v>
      </c>
    </row>
    <row r="52" spans="1:2" ht="15" x14ac:dyDescent="0.2">
      <c r="A52" s="87" t="s">
        <v>414</v>
      </c>
      <c r="B52" s="87" t="s">
        <v>53</v>
      </c>
    </row>
    <row r="53" spans="1:2" ht="15" x14ac:dyDescent="0.2">
      <c r="A53" s="87" t="s">
        <v>415</v>
      </c>
      <c r="B53" s="87" t="s">
        <v>54</v>
      </c>
    </row>
    <row r="54" spans="1:2" ht="15" x14ac:dyDescent="0.2">
      <c r="A54" s="87" t="s">
        <v>416</v>
      </c>
      <c r="B54" s="87" t="s">
        <v>55</v>
      </c>
    </row>
    <row r="55" spans="1:2" ht="15" x14ac:dyDescent="0.2">
      <c r="A55" s="87" t="s">
        <v>417</v>
      </c>
      <c r="B55" s="87" t="s">
        <v>56</v>
      </c>
    </row>
    <row r="56" spans="1:2" ht="15" x14ac:dyDescent="0.2">
      <c r="A56" s="87" t="s">
        <v>418</v>
      </c>
      <c r="B56" s="87" t="s">
        <v>57</v>
      </c>
    </row>
    <row r="57" spans="1:2" ht="15" x14ac:dyDescent="0.2">
      <c r="A57" s="87" t="s">
        <v>419</v>
      </c>
      <c r="B57" s="87" t="s">
        <v>58</v>
      </c>
    </row>
    <row r="58" spans="1:2" ht="15" x14ac:dyDescent="0.2">
      <c r="A58" s="87" t="s">
        <v>420</v>
      </c>
      <c r="B58" s="87" t="s">
        <v>59</v>
      </c>
    </row>
    <row r="59" spans="1:2" ht="15" x14ac:dyDescent="0.2">
      <c r="A59" s="87" t="s">
        <v>421</v>
      </c>
      <c r="B59" s="87" t="s">
        <v>299</v>
      </c>
    </row>
    <row r="60" spans="1:2" ht="15" x14ac:dyDescent="0.2">
      <c r="A60" s="87" t="s">
        <v>422</v>
      </c>
      <c r="B60" s="87" t="s">
        <v>300</v>
      </c>
    </row>
    <row r="61" spans="1:2" ht="15" x14ac:dyDescent="0.2">
      <c r="A61" s="87" t="s">
        <v>423</v>
      </c>
      <c r="B61" s="87" t="s">
        <v>60</v>
      </c>
    </row>
    <row r="62" spans="1:2" ht="15" x14ac:dyDescent="0.2">
      <c r="A62" s="87" t="s">
        <v>424</v>
      </c>
      <c r="B62" s="87" t="s">
        <v>61</v>
      </c>
    </row>
    <row r="63" spans="1:2" ht="15" x14ac:dyDescent="0.2">
      <c r="A63" s="87" t="s">
        <v>425</v>
      </c>
      <c r="B63" s="87" t="s">
        <v>62</v>
      </c>
    </row>
    <row r="64" spans="1:2" ht="15" x14ac:dyDescent="0.2">
      <c r="A64" s="87" t="s">
        <v>426</v>
      </c>
      <c r="B64" s="87" t="s">
        <v>63</v>
      </c>
    </row>
    <row r="65" spans="1:2" ht="15" x14ac:dyDescent="0.2">
      <c r="A65" s="87" t="s">
        <v>427</v>
      </c>
      <c r="B65" s="87" t="s">
        <v>64</v>
      </c>
    </row>
    <row r="66" spans="1:2" ht="15" x14ac:dyDescent="0.2">
      <c r="A66" s="87" t="s">
        <v>428</v>
      </c>
      <c r="B66" s="87" t="s">
        <v>65</v>
      </c>
    </row>
    <row r="67" spans="1:2" ht="15" x14ac:dyDescent="0.2">
      <c r="A67" s="87" t="s">
        <v>429</v>
      </c>
      <c r="B67" s="87" t="s">
        <v>66</v>
      </c>
    </row>
    <row r="68" spans="1:2" ht="15" x14ac:dyDescent="0.2">
      <c r="A68" s="87" t="s">
        <v>430</v>
      </c>
      <c r="B68" s="87" t="s">
        <v>301</v>
      </c>
    </row>
    <row r="69" spans="1:2" ht="15" x14ac:dyDescent="0.2">
      <c r="A69" s="87" t="s">
        <v>431</v>
      </c>
      <c r="B69" s="87" t="s">
        <v>302</v>
      </c>
    </row>
    <row r="70" spans="1:2" ht="15" x14ac:dyDescent="0.2">
      <c r="A70" s="87" t="s">
        <v>432</v>
      </c>
      <c r="B70" s="87" t="s">
        <v>67</v>
      </c>
    </row>
    <row r="71" spans="1:2" ht="15" x14ac:dyDescent="0.2">
      <c r="A71" s="87" t="s">
        <v>433</v>
      </c>
      <c r="B71" s="87" t="s">
        <v>68</v>
      </c>
    </row>
    <row r="72" spans="1:2" ht="15" x14ac:dyDescent="0.2">
      <c r="A72" s="87" t="s">
        <v>434</v>
      </c>
      <c r="B72" s="87" t="s">
        <v>303</v>
      </c>
    </row>
    <row r="73" spans="1:2" ht="15" x14ac:dyDescent="0.2">
      <c r="A73" s="87" t="s">
        <v>435</v>
      </c>
      <c r="B73" s="87" t="s">
        <v>304</v>
      </c>
    </row>
    <row r="74" spans="1:2" ht="15" x14ac:dyDescent="0.2">
      <c r="A74" s="87" t="s">
        <v>436</v>
      </c>
      <c r="B74" s="87" t="s">
        <v>69</v>
      </c>
    </row>
    <row r="75" spans="1:2" ht="15" x14ac:dyDescent="0.2">
      <c r="A75" s="87" t="s">
        <v>437</v>
      </c>
      <c r="B75" s="87" t="s">
        <v>305</v>
      </c>
    </row>
    <row r="76" spans="1:2" ht="15" x14ac:dyDescent="0.2">
      <c r="A76" s="87" t="s">
        <v>438</v>
      </c>
      <c r="B76" s="87" t="s">
        <v>70</v>
      </c>
    </row>
    <row r="77" spans="1:2" ht="15" x14ac:dyDescent="0.2">
      <c r="A77" s="87" t="s">
        <v>439</v>
      </c>
      <c r="B77" s="87" t="s">
        <v>71</v>
      </c>
    </row>
    <row r="78" spans="1:2" ht="15" x14ac:dyDescent="0.2">
      <c r="A78" s="87" t="s">
        <v>440</v>
      </c>
      <c r="B78" s="87" t="s">
        <v>72</v>
      </c>
    </row>
    <row r="79" spans="1:2" ht="15" x14ac:dyDescent="0.2">
      <c r="A79" s="87" t="s">
        <v>441</v>
      </c>
      <c r="B79" s="87" t="s">
        <v>306</v>
      </c>
    </row>
    <row r="80" spans="1:2" ht="15" x14ac:dyDescent="0.2">
      <c r="A80" s="87" t="s">
        <v>442</v>
      </c>
      <c r="B80" s="87" t="s">
        <v>73</v>
      </c>
    </row>
    <row r="81" spans="1:2" ht="15" x14ac:dyDescent="0.2">
      <c r="A81" s="87" t="s">
        <v>443</v>
      </c>
      <c r="B81" s="87" t="s">
        <v>74</v>
      </c>
    </row>
    <row r="82" spans="1:2" ht="15" x14ac:dyDescent="0.2">
      <c r="A82" s="87" t="s">
        <v>444</v>
      </c>
      <c r="B82" s="87" t="s">
        <v>75</v>
      </c>
    </row>
    <row r="83" spans="1:2" ht="15" x14ac:dyDescent="0.2">
      <c r="A83" s="87" t="s">
        <v>445</v>
      </c>
      <c r="B83" s="87" t="s">
        <v>307</v>
      </c>
    </row>
    <row r="84" spans="1:2" ht="15" x14ac:dyDescent="0.2">
      <c r="A84" s="87" t="s">
        <v>446</v>
      </c>
      <c r="B84" s="87" t="s">
        <v>308</v>
      </c>
    </row>
    <row r="85" spans="1:2" ht="15" x14ac:dyDescent="0.2">
      <c r="A85" s="87" t="s">
        <v>447</v>
      </c>
      <c r="B85" s="87" t="s">
        <v>76</v>
      </c>
    </row>
    <row r="86" spans="1:2" ht="15" x14ac:dyDescent="0.2">
      <c r="A86" s="87" t="s">
        <v>448</v>
      </c>
      <c r="B86" s="87" t="s">
        <v>77</v>
      </c>
    </row>
    <row r="87" spans="1:2" ht="15" x14ac:dyDescent="0.2">
      <c r="A87" s="87" t="s">
        <v>449</v>
      </c>
      <c r="B87" s="87" t="s">
        <v>78</v>
      </c>
    </row>
    <row r="88" spans="1:2" ht="15" x14ac:dyDescent="0.2">
      <c r="A88" s="87" t="s">
        <v>450</v>
      </c>
      <c r="B88" s="87" t="s">
        <v>79</v>
      </c>
    </row>
    <row r="89" spans="1:2" ht="15" x14ac:dyDescent="0.2">
      <c r="A89" s="87" t="s">
        <v>451</v>
      </c>
      <c r="B89" s="87" t="s">
        <v>80</v>
      </c>
    </row>
    <row r="90" spans="1:2" ht="15" x14ac:dyDescent="0.2">
      <c r="A90" s="87" t="s">
        <v>452</v>
      </c>
      <c r="B90" s="87" t="s">
        <v>81</v>
      </c>
    </row>
    <row r="91" spans="1:2" ht="15" x14ac:dyDescent="0.2">
      <c r="A91" s="87" t="s">
        <v>453</v>
      </c>
      <c r="B91" s="87" t="s">
        <v>82</v>
      </c>
    </row>
    <row r="92" spans="1:2" ht="15" x14ac:dyDescent="0.2">
      <c r="A92" s="87" t="s">
        <v>454</v>
      </c>
      <c r="B92" s="90" t="s">
        <v>83</v>
      </c>
    </row>
    <row r="93" spans="1:2" ht="15" x14ac:dyDescent="0.2">
      <c r="A93" s="87" t="s">
        <v>455</v>
      </c>
      <c r="B93" s="87" t="s">
        <v>84</v>
      </c>
    </row>
    <row r="94" spans="1:2" ht="15" x14ac:dyDescent="0.2">
      <c r="A94" s="87" t="s">
        <v>456</v>
      </c>
      <c r="B94" s="89" t="s">
        <v>85</v>
      </c>
    </row>
    <row r="95" spans="1:2" ht="15" x14ac:dyDescent="0.2">
      <c r="A95" s="87" t="s">
        <v>457</v>
      </c>
      <c r="B95" s="87" t="s">
        <v>86</v>
      </c>
    </row>
    <row r="96" spans="1:2" ht="15" x14ac:dyDescent="0.2">
      <c r="A96" s="87" t="s">
        <v>458</v>
      </c>
      <c r="B96" s="87" t="s">
        <v>87</v>
      </c>
    </row>
    <row r="97" spans="1:2" ht="15" x14ac:dyDescent="0.2">
      <c r="A97" s="87" t="s">
        <v>459</v>
      </c>
      <c r="B97" s="87" t="s">
        <v>88</v>
      </c>
    </row>
    <row r="98" spans="1:2" ht="15" x14ac:dyDescent="0.2">
      <c r="A98" s="87" t="s">
        <v>460</v>
      </c>
      <c r="B98" s="87" t="s">
        <v>89</v>
      </c>
    </row>
    <row r="99" spans="1:2" ht="15" x14ac:dyDescent="0.2">
      <c r="A99" s="87" t="s">
        <v>461</v>
      </c>
      <c r="B99" s="87" t="s">
        <v>309</v>
      </c>
    </row>
    <row r="100" spans="1:2" ht="15" x14ac:dyDescent="0.2">
      <c r="A100" s="87" t="s">
        <v>462</v>
      </c>
      <c r="B100" s="87" t="s">
        <v>90</v>
      </c>
    </row>
    <row r="101" spans="1:2" ht="15" x14ac:dyDescent="0.2">
      <c r="A101" s="87" t="s">
        <v>463</v>
      </c>
      <c r="B101" s="87" t="s">
        <v>91</v>
      </c>
    </row>
    <row r="102" spans="1:2" ht="15" x14ac:dyDescent="0.2">
      <c r="A102" s="87" t="s">
        <v>464</v>
      </c>
      <c r="B102" s="87" t="s">
        <v>92</v>
      </c>
    </row>
    <row r="103" spans="1:2" ht="15" x14ac:dyDescent="0.2">
      <c r="A103" s="87" t="s">
        <v>465</v>
      </c>
      <c r="B103" s="87" t="s">
        <v>93</v>
      </c>
    </row>
    <row r="104" spans="1:2" ht="15" x14ac:dyDescent="0.2">
      <c r="A104" s="87" t="s">
        <v>466</v>
      </c>
      <c r="B104" s="87" t="s">
        <v>310</v>
      </c>
    </row>
    <row r="105" spans="1:2" ht="15" x14ac:dyDescent="0.2">
      <c r="A105" s="87" t="s">
        <v>467</v>
      </c>
      <c r="B105" s="87" t="s">
        <v>94</v>
      </c>
    </row>
    <row r="106" spans="1:2" ht="15" x14ac:dyDescent="0.2">
      <c r="A106" s="87" t="s">
        <v>468</v>
      </c>
      <c r="B106" s="87" t="s">
        <v>311</v>
      </c>
    </row>
    <row r="107" spans="1:2" ht="15" x14ac:dyDescent="0.2">
      <c r="A107" s="87" t="s">
        <v>469</v>
      </c>
      <c r="B107" s="87" t="s">
        <v>312</v>
      </c>
    </row>
    <row r="108" spans="1:2" ht="15" x14ac:dyDescent="0.2">
      <c r="A108" s="87" t="s">
        <v>470</v>
      </c>
      <c r="B108" s="87" t="s">
        <v>313</v>
      </c>
    </row>
    <row r="109" spans="1:2" ht="15" x14ac:dyDescent="0.2">
      <c r="A109" s="87" t="s">
        <v>471</v>
      </c>
      <c r="B109" s="87" t="s">
        <v>314</v>
      </c>
    </row>
    <row r="110" spans="1:2" ht="15" x14ac:dyDescent="0.2">
      <c r="A110" s="87" t="s">
        <v>472</v>
      </c>
      <c r="B110" s="87" t="s">
        <v>95</v>
      </c>
    </row>
    <row r="111" spans="1:2" ht="15" x14ac:dyDescent="0.2">
      <c r="A111" s="87" t="s">
        <v>473</v>
      </c>
      <c r="B111" s="87" t="s">
        <v>96</v>
      </c>
    </row>
    <row r="112" spans="1:2" ht="15" x14ac:dyDescent="0.2">
      <c r="A112" s="87" t="s">
        <v>474</v>
      </c>
      <c r="B112" s="87" t="s">
        <v>97</v>
      </c>
    </row>
    <row r="113" spans="1:2" ht="15" x14ac:dyDescent="0.2">
      <c r="A113" s="87" t="s">
        <v>475</v>
      </c>
      <c r="B113" s="87" t="s">
        <v>98</v>
      </c>
    </row>
    <row r="114" spans="1:2" ht="15" x14ac:dyDescent="0.2">
      <c r="A114" s="87" t="s">
        <v>476</v>
      </c>
      <c r="B114" s="87" t="s">
        <v>99</v>
      </c>
    </row>
    <row r="115" spans="1:2" ht="15" x14ac:dyDescent="0.2">
      <c r="A115" s="87" t="s">
        <v>477</v>
      </c>
      <c r="B115" s="87" t="s">
        <v>100</v>
      </c>
    </row>
    <row r="116" spans="1:2" ht="15" x14ac:dyDescent="0.2">
      <c r="A116" s="87" t="s">
        <v>478</v>
      </c>
      <c r="B116" s="87" t="s">
        <v>101</v>
      </c>
    </row>
    <row r="117" spans="1:2" ht="15" x14ac:dyDescent="0.2">
      <c r="A117" s="87" t="s">
        <v>479</v>
      </c>
      <c r="B117" s="87" t="s">
        <v>102</v>
      </c>
    </row>
    <row r="118" spans="1:2" ht="15" x14ac:dyDescent="0.2">
      <c r="A118" s="87" t="s">
        <v>480</v>
      </c>
      <c r="B118" s="87" t="s">
        <v>315</v>
      </c>
    </row>
    <row r="119" spans="1:2" ht="15" x14ac:dyDescent="0.2">
      <c r="A119" s="87" t="s">
        <v>481</v>
      </c>
      <c r="B119" s="87" t="s">
        <v>103</v>
      </c>
    </row>
    <row r="120" spans="1:2" ht="15" x14ac:dyDescent="0.2">
      <c r="A120" s="87" t="s">
        <v>482</v>
      </c>
      <c r="B120" s="87" t="s">
        <v>316</v>
      </c>
    </row>
    <row r="121" spans="1:2" ht="15" x14ac:dyDescent="0.2">
      <c r="A121" s="87" t="s">
        <v>483</v>
      </c>
      <c r="B121" s="87" t="s">
        <v>0</v>
      </c>
    </row>
    <row r="122" spans="1:2" ht="15" x14ac:dyDescent="0.2">
      <c r="A122" s="87" t="s">
        <v>484</v>
      </c>
      <c r="B122" s="87" t="s">
        <v>1</v>
      </c>
    </row>
    <row r="123" spans="1:2" ht="15" x14ac:dyDescent="0.2">
      <c r="A123" s="87" t="s">
        <v>485</v>
      </c>
      <c r="B123" s="87" t="s">
        <v>104</v>
      </c>
    </row>
    <row r="124" spans="1:2" ht="15" x14ac:dyDescent="0.2">
      <c r="A124" s="87" t="s">
        <v>486</v>
      </c>
      <c r="B124" s="87" t="s">
        <v>105</v>
      </c>
    </row>
    <row r="125" spans="1:2" ht="15" x14ac:dyDescent="0.2">
      <c r="A125" s="87" t="s">
        <v>487</v>
      </c>
      <c r="B125" s="87" t="s">
        <v>2</v>
      </c>
    </row>
    <row r="126" spans="1:2" ht="15" x14ac:dyDescent="0.2">
      <c r="A126" s="87" t="s">
        <v>488</v>
      </c>
      <c r="B126" s="87" t="s">
        <v>3</v>
      </c>
    </row>
    <row r="127" spans="1:2" ht="15" x14ac:dyDescent="0.2">
      <c r="A127" s="87" t="s">
        <v>489</v>
      </c>
      <c r="B127" s="87" t="s">
        <v>106</v>
      </c>
    </row>
    <row r="128" spans="1:2" ht="15" x14ac:dyDescent="0.2">
      <c r="A128" s="88" t="s">
        <v>490</v>
      </c>
      <c r="B128" s="87" t="s">
        <v>107</v>
      </c>
    </row>
    <row r="129" spans="1:2" ht="15" x14ac:dyDescent="0.2">
      <c r="A129" s="83" t="s">
        <v>491</v>
      </c>
      <c r="B129" s="87" t="s">
        <v>108</v>
      </c>
    </row>
    <row r="130" spans="1:2" ht="15" x14ac:dyDescent="0.2">
      <c r="A130" s="83" t="s">
        <v>492</v>
      </c>
      <c r="B130" s="87" t="s">
        <v>109</v>
      </c>
    </row>
    <row r="131" spans="1:2" ht="15" x14ac:dyDescent="0.2">
      <c r="A131" s="83" t="s">
        <v>493</v>
      </c>
      <c r="B131" s="87" t="s">
        <v>110</v>
      </c>
    </row>
    <row r="132" spans="1:2" ht="15" x14ac:dyDescent="0.2">
      <c r="A132" s="83" t="s">
        <v>494</v>
      </c>
      <c r="B132" s="87" t="s">
        <v>4</v>
      </c>
    </row>
    <row r="133" spans="1:2" ht="15" x14ac:dyDescent="0.2">
      <c r="A133" s="83" t="s">
        <v>495</v>
      </c>
      <c r="B133" s="87" t="s">
        <v>111</v>
      </c>
    </row>
    <row r="134" spans="1:2" ht="15" x14ac:dyDescent="0.2">
      <c r="A134" s="83" t="s">
        <v>496</v>
      </c>
      <c r="B134" s="87" t="s">
        <v>112</v>
      </c>
    </row>
    <row r="135" spans="1:2" ht="15" x14ac:dyDescent="0.2">
      <c r="A135" s="83" t="s">
        <v>497</v>
      </c>
      <c r="B135" s="87" t="s">
        <v>113</v>
      </c>
    </row>
    <row r="136" spans="1:2" ht="15" x14ac:dyDescent="0.2">
      <c r="A136" s="83" t="s">
        <v>498</v>
      </c>
      <c r="B136" s="87" t="s">
        <v>114</v>
      </c>
    </row>
    <row r="137" spans="1:2" ht="15" x14ac:dyDescent="0.2">
      <c r="A137" s="83" t="s">
        <v>499</v>
      </c>
      <c r="B137" s="87" t="s">
        <v>115</v>
      </c>
    </row>
    <row r="138" spans="1:2" ht="15" x14ac:dyDescent="0.2">
      <c r="A138" s="83" t="s">
        <v>500</v>
      </c>
      <c r="B138" s="87" t="s">
        <v>116</v>
      </c>
    </row>
    <row r="139" spans="1:2" ht="15" x14ac:dyDescent="0.2">
      <c r="A139" s="83" t="s">
        <v>501</v>
      </c>
      <c r="B139" s="87" t="s">
        <v>117</v>
      </c>
    </row>
    <row r="140" spans="1:2" ht="15" x14ac:dyDescent="0.2">
      <c r="A140" s="83" t="s">
        <v>502</v>
      </c>
      <c r="B140" s="87" t="s">
        <v>118</v>
      </c>
    </row>
    <row r="141" spans="1:2" ht="15" x14ac:dyDescent="0.2">
      <c r="A141" s="83" t="s">
        <v>503</v>
      </c>
      <c r="B141" s="87" t="s">
        <v>119</v>
      </c>
    </row>
    <row r="142" spans="1:2" ht="15" x14ac:dyDescent="0.2">
      <c r="A142" s="83" t="s">
        <v>504</v>
      </c>
      <c r="B142" s="87" t="s">
        <v>5</v>
      </c>
    </row>
    <row r="143" spans="1:2" ht="15" x14ac:dyDescent="0.2">
      <c r="A143" s="83" t="s">
        <v>505</v>
      </c>
      <c r="B143" s="87" t="s">
        <v>120</v>
      </c>
    </row>
    <row r="144" spans="1:2" ht="15" x14ac:dyDescent="0.2">
      <c r="A144" s="83" t="s">
        <v>506</v>
      </c>
      <c r="B144" s="87" t="s">
        <v>6</v>
      </c>
    </row>
    <row r="145" spans="1:2" ht="15" x14ac:dyDescent="0.2">
      <c r="A145" s="83" t="s">
        <v>507</v>
      </c>
      <c r="B145" s="87" t="s">
        <v>121</v>
      </c>
    </row>
    <row r="146" spans="1:2" ht="15" x14ac:dyDescent="0.2">
      <c r="A146" s="83" t="s">
        <v>508</v>
      </c>
      <c r="B146" s="87" t="s">
        <v>7</v>
      </c>
    </row>
    <row r="147" spans="1:2" ht="15" x14ac:dyDescent="0.2">
      <c r="A147" s="83" t="s">
        <v>509</v>
      </c>
      <c r="B147" s="87" t="s">
        <v>8</v>
      </c>
    </row>
    <row r="148" spans="1:2" ht="15" x14ac:dyDescent="0.2">
      <c r="A148" s="83" t="s">
        <v>510</v>
      </c>
      <c r="B148" s="87" t="s">
        <v>9</v>
      </c>
    </row>
    <row r="149" spans="1:2" ht="15" x14ac:dyDescent="0.2">
      <c r="A149" s="83" t="s">
        <v>511</v>
      </c>
      <c r="B149" s="87" t="s">
        <v>10</v>
      </c>
    </row>
    <row r="150" spans="1:2" ht="15" x14ac:dyDescent="0.2">
      <c r="A150" s="83" t="s">
        <v>512</v>
      </c>
      <c r="B150" s="87" t="s">
        <v>122</v>
      </c>
    </row>
    <row r="151" spans="1:2" ht="15" x14ac:dyDescent="0.2">
      <c r="A151" s="83" t="s">
        <v>513</v>
      </c>
      <c r="B151" s="87" t="s">
        <v>123</v>
      </c>
    </row>
    <row r="152" spans="1:2" ht="15" x14ac:dyDescent="0.2">
      <c r="A152" s="83" t="s">
        <v>514</v>
      </c>
      <c r="B152" s="87" t="s">
        <v>124</v>
      </c>
    </row>
    <row r="153" spans="1:2" ht="15" x14ac:dyDescent="0.2">
      <c r="A153" s="83" t="s">
        <v>515</v>
      </c>
      <c r="B153" s="87" t="s">
        <v>125</v>
      </c>
    </row>
    <row r="154" spans="1:2" ht="15" x14ac:dyDescent="0.2">
      <c r="A154" s="83" t="s">
        <v>516</v>
      </c>
      <c r="B154" s="87" t="s">
        <v>126</v>
      </c>
    </row>
    <row r="155" spans="1:2" ht="15" x14ac:dyDescent="0.2">
      <c r="A155" s="83" t="s">
        <v>517</v>
      </c>
      <c r="B155" s="87" t="s">
        <v>127</v>
      </c>
    </row>
    <row r="156" spans="1:2" ht="15" x14ac:dyDescent="0.2">
      <c r="A156" s="83" t="s">
        <v>518</v>
      </c>
      <c r="B156" s="87" t="s">
        <v>11</v>
      </c>
    </row>
    <row r="157" spans="1:2" ht="15" x14ac:dyDescent="0.2">
      <c r="A157" s="83" t="s">
        <v>519</v>
      </c>
      <c r="B157" s="87" t="s">
        <v>12</v>
      </c>
    </row>
    <row r="158" spans="1:2" ht="15" x14ac:dyDescent="0.2">
      <c r="A158" s="83" t="s">
        <v>520</v>
      </c>
      <c r="B158" s="87" t="s">
        <v>13</v>
      </c>
    </row>
    <row r="159" spans="1:2" ht="15" x14ac:dyDescent="0.2">
      <c r="A159" s="83" t="s">
        <v>521</v>
      </c>
      <c r="B159" s="87" t="s">
        <v>14</v>
      </c>
    </row>
    <row r="160" spans="1:2" ht="15" x14ac:dyDescent="0.2">
      <c r="A160" s="83" t="s">
        <v>522</v>
      </c>
      <c r="B160" s="87" t="s">
        <v>15</v>
      </c>
    </row>
    <row r="161" spans="1:2" ht="15" x14ac:dyDescent="0.2">
      <c r="A161" s="83" t="s">
        <v>523</v>
      </c>
      <c r="B161" s="87" t="s">
        <v>128</v>
      </c>
    </row>
    <row r="162" spans="1:2" ht="15" x14ac:dyDescent="0.2">
      <c r="A162" s="83" t="s">
        <v>524</v>
      </c>
      <c r="B162" s="87" t="s">
        <v>129</v>
      </c>
    </row>
    <row r="163" spans="1:2" ht="15" x14ac:dyDescent="0.2">
      <c r="A163" s="83" t="s">
        <v>525</v>
      </c>
      <c r="B163" s="87" t="s">
        <v>16</v>
      </c>
    </row>
    <row r="164" spans="1:2" ht="15" x14ac:dyDescent="0.2">
      <c r="A164" s="83" t="s">
        <v>526</v>
      </c>
      <c r="B164" s="87" t="s">
        <v>17</v>
      </c>
    </row>
    <row r="165" spans="1:2" ht="15" x14ac:dyDescent="0.2">
      <c r="A165" s="83" t="s">
        <v>527</v>
      </c>
      <c r="B165" s="87" t="s">
        <v>18</v>
      </c>
    </row>
    <row r="166" spans="1:2" ht="15" x14ac:dyDescent="0.2">
      <c r="A166" s="83" t="s">
        <v>528</v>
      </c>
      <c r="B166" s="87" t="s">
        <v>19</v>
      </c>
    </row>
    <row r="167" spans="1:2" ht="15" x14ac:dyDescent="0.2">
      <c r="A167" s="83" t="s">
        <v>529</v>
      </c>
      <c r="B167" s="87" t="s">
        <v>130</v>
      </c>
    </row>
    <row r="168" spans="1:2" ht="15" x14ac:dyDescent="0.2">
      <c r="A168" s="83" t="s">
        <v>530</v>
      </c>
      <c r="B168" s="87" t="s">
        <v>131</v>
      </c>
    </row>
    <row r="169" spans="1:2" ht="15" x14ac:dyDescent="0.2">
      <c r="A169" s="83" t="s">
        <v>531</v>
      </c>
      <c r="B169" s="87" t="s">
        <v>132</v>
      </c>
    </row>
    <row r="170" spans="1:2" ht="15" x14ac:dyDescent="0.2">
      <c r="A170" s="83" t="s">
        <v>532</v>
      </c>
      <c r="B170" s="87" t="s">
        <v>133</v>
      </c>
    </row>
    <row r="171" spans="1:2" ht="15" x14ac:dyDescent="0.2">
      <c r="A171" s="83" t="s">
        <v>533</v>
      </c>
      <c r="B171" s="87" t="s">
        <v>134</v>
      </c>
    </row>
    <row r="172" spans="1:2" ht="15" x14ac:dyDescent="0.2">
      <c r="A172" s="83" t="s">
        <v>534</v>
      </c>
      <c r="B172" s="87" t="s">
        <v>135</v>
      </c>
    </row>
    <row r="173" spans="1:2" ht="15" x14ac:dyDescent="0.2">
      <c r="A173" s="83" t="s">
        <v>535</v>
      </c>
      <c r="B173" s="87" t="s">
        <v>20</v>
      </c>
    </row>
    <row r="174" spans="1:2" ht="15" x14ac:dyDescent="0.2">
      <c r="A174" s="83" t="s">
        <v>536</v>
      </c>
      <c r="B174" s="87" t="s">
        <v>136</v>
      </c>
    </row>
    <row r="175" spans="1:2" ht="15" x14ac:dyDescent="0.2">
      <c r="A175" s="83" t="s">
        <v>537</v>
      </c>
      <c r="B175" s="87" t="s">
        <v>137</v>
      </c>
    </row>
    <row r="176" spans="1:2" ht="15" x14ac:dyDescent="0.2">
      <c r="A176" s="83" t="s">
        <v>538</v>
      </c>
      <c r="B176" s="87" t="s">
        <v>138</v>
      </c>
    </row>
    <row r="177" spans="1:2" ht="15" x14ac:dyDescent="0.2">
      <c r="A177" s="83" t="s">
        <v>539</v>
      </c>
      <c r="B177" s="87" t="s">
        <v>139</v>
      </c>
    </row>
    <row r="178" spans="1:2" ht="15" x14ac:dyDescent="0.2">
      <c r="A178" s="83" t="s">
        <v>540</v>
      </c>
      <c r="B178" s="87" t="s">
        <v>140</v>
      </c>
    </row>
    <row r="179" spans="1:2" ht="15" x14ac:dyDescent="0.2">
      <c r="A179" s="83" t="s">
        <v>541</v>
      </c>
      <c r="B179" s="87" t="s">
        <v>141</v>
      </c>
    </row>
    <row r="180" spans="1:2" ht="15" x14ac:dyDescent="0.2">
      <c r="A180" s="83" t="s">
        <v>542</v>
      </c>
      <c r="B180" s="87" t="s">
        <v>142</v>
      </c>
    </row>
    <row r="181" spans="1:2" ht="15" x14ac:dyDescent="0.2">
      <c r="A181" s="83" t="s">
        <v>543</v>
      </c>
      <c r="B181" s="87" t="s">
        <v>143</v>
      </c>
    </row>
    <row r="182" spans="1:2" ht="15" x14ac:dyDescent="0.2">
      <c r="A182" s="83" t="s">
        <v>544</v>
      </c>
      <c r="B182" s="87" t="s">
        <v>21</v>
      </c>
    </row>
    <row r="183" spans="1:2" ht="15" x14ac:dyDescent="0.2">
      <c r="A183" s="83" t="s">
        <v>545</v>
      </c>
      <c r="B183" s="87" t="s">
        <v>144</v>
      </c>
    </row>
    <row r="184" spans="1:2" ht="15" x14ac:dyDescent="0.2">
      <c r="A184" s="83" t="s">
        <v>546</v>
      </c>
      <c r="B184" s="87" t="s">
        <v>145</v>
      </c>
    </row>
    <row r="185" spans="1:2" ht="15" x14ac:dyDescent="0.2">
      <c r="A185" s="83" t="s">
        <v>547</v>
      </c>
      <c r="B185" s="87" t="s">
        <v>22</v>
      </c>
    </row>
    <row r="186" spans="1:2" ht="15" x14ac:dyDescent="0.2">
      <c r="A186" s="83" t="s">
        <v>548</v>
      </c>
      <c r="B186" s="88" t="s">
        <v>146</v>
      </c>
    </row>
    <row r="187" spans="1:2" ht="15" x14ac:dyDescent="0.2">
      <c r="A187" s="83" t="s">
        <v>549</v>
      </c>
    </row>
    <row r="188" spans="1:2" ht="15" x14ac:dyDescent="0.2">
      <c r="A188" s="83" t="s">
        <v>550</v>
      </c>
    </row>
    <row r="189" spans="1:2" ht="15" x14ac:dyDescent="0.2">
      <c r="A189" s="83" t="s">
        <v>551</v>
      </c>
    </row>
    <row r="190" spans="1:2" ht="15" x14ac:dyDescent="0.2">
      <c r="A190" s="83" t="s">
        <v>552</v>
      </c>
    </row>
    <row r="191" spans="1:2" ht="15" x14ac:dyDescent="0.2">
      <c r="A191" s="83" t="s">
        <v>552</v>
      </c>
    </row>
    <row r="192" spans="1:2" ht="15" x14ac:dyDescent="0.2">
      <c r="A192" s="83" t="s">
        <v>553</v>
      </c>
    </row>
    <row r="193" spans="1:1" ht="15" x14ac:dyDescent="0.2">
      <c r="A193" s="83" t="s">
        <v>554</v>
      </c>
    </row>
    <row r="194" spans="1:1" ht="15" x14ac:dyDescent="0.2">
      <c r="A194" s="83" t="s">
        <v>555</v>
      </c>
    </row>
    <row r="195" spans="1:1" ht="15" x14ac:dyDescent="0.2">
      <c r="A195" s="83" t="s">
        <v>556</v>
      </c>
    </row>
    <row r="196" spans="1:1" ht="15" x14ac:dyDescent="0.2">
      <c r="A196" s="83" t="s">
        <v>557</v>
      </c>
    </row>
    <row r="197" spans="1:1" ht="15" x14ac:dyDescent="0.2">
      <c r="A197" s="83" t="s">
        <v>558</v>
      </c>
    </row>
    <row r="198" spans="1:1" ht="15" x14ac:dyDescent="0.2">
      <c r="A198" s="83" t="s">
        <v>559</v>
      </c>
    </row>
    <row r="199" spans="1:1" ht="15" x14ac:dyDescent="0.2">
      <c r="A199" s="83" t="s">
        <v>560</v>
      </c>
    </row>
    <row r="200" spans="1:1" ht="15" x14ac:dyDescent="0.2">
      <c r="A200" s="83" t="s">
        <v>561</v>
      </c>
    </row>
    <row r="201" spans="1:1" ht="15" x14ac:dyDescent="0.2">
      <c r="A201" s="83" t="s">
        <v>562</v>
      </c>
    </row>
    <row r="202" spans="1:1" ht="15" x14ac:dyDescent="0.2">
      <c r="A202" s="83" t="s">
        <v>563</v>
      </c>
    </row>
    <row r="203" spans="1:1" ht="15" x14ac:dyDescent="0.2">
      <c r="A203" s="83" t="s">
        <v>564</v>
      </c>
    </row>
    <row r="204" spans="1:1" ht="15" x14ac:dyDescent="0.2">
      <c r="A204" s="83" t="s">
        <v>565</v>
      </c>
    </row>
    <row r="205" spans="1:1" ht="15" x14ac:dyDescent="0.2">
      <c r="A205" s="83" t="s">
        <v>566</v>
      </c>
    </row>
    <row r="206" spans="1:1" ht="15" x14ac:dyDescent="0.2">
      <c r="A206" s="83" t="s">
        <v>566</v>
      </c>
    </row>
    <row r="207" spans="1:1" ht="15" x14ac:dyDescent="0.2">
      <c r="A207" s="83" t="s">
        <v>567</v>
      </c>
    </row>
    <row r="208" spans="1:1" ht="15" x14ac:dyDescent="0.2">
      <c r="A208" s="83" t="s">
        <v>568</v>
      </c>
    </row>
    <row r="209" spans="1:1" ht="15" x14ac:dyDescent="0.2">
      <c r="A209" s="83" t="s">
        <v>569</v>
      </c>
    </row>
    <row r="210" spans="1:1" ht="15" x14ac:dyDescent="0.2">
      <c r="A210" s="83" t="s">
        <v>570</v>
      </c>
    </row>
    <row r="211" spans="1:1" ht="15" x14ac:dyDescent="0.2">
      <c r="A211" s="83" t="s">
        <v>571</v>
      </c>
    </row>
    <row r="212" spans="1:1" ht="15" x14ac:dyDescent="0.2">
      <c r="A212" s="83" t="s">
        <v>572</v>
      </c>
    </row>
    <row r="213" spans="1:1" ht="15" x14ac:dyDescent="0.2">
      <c r="A213" s="83" t="s">
        <v>573</v>
      </c>
    </row>
    <row r="214" spans="1:1" ht="15" x14ac:dyDescent="0.2">
      <c r="A214" s="83" t="s">
        <v>574</v>
      </c>
    </row>
    <row r="215" spans="1:1" ht="15" x14ac:dyDescent="0.2">
      <c r="A215" s="83" t="s">
        <v>575</v>
      </c>
    </row>
    <row r="216" spans="1:1" ht="15" x14ac:dyDescent="0.2">
      <c r="A216" s="83" t="s">
        <v>576</v>
      </c>
    </row>
    <row r="217" spans="1:1" ht="15" x14ac:dyDescent="0.2">
      <c r="A217" s="83" t="s">
        <v>576</v>
      </c>
    </row>
    <row r="218" spans="1:1" ht="15" x14ac:dyDescent="0.2">
      <c r="A218" s="83" t="s">
        <v>577</v>
      </c>
    </row>
    <row r="219" spans="1:1" ht="15" x14ac:dyDescent="0.2">
      <c r="A219" s="83" t="s">
        <v>578</v>
      </c>
    </row>
    <row r="220" spans="1:1" ht="15" x14ac:dyDescent="0.2">
      <c r="A220" s="83" t="s">
        <v>579</v>
      </c>
    </row>
    <row r="221" spans="1:1" ht="15" x14ac:dyDescent="0.2">
      <c r="A221" s="83" t="s">
        <v>580</v>
      </c>
    </row>
    <row r="222" spans="1:1" ht="15" x14ac:dyDescent="0.2">
      <c r="A222" s="83" t="s">
        <v>581</v>
      </c>
    </row>
    <row r="223" spans="1:1" ht="15" x14ac:dyDescent="0.2">
      <c r="A223" s="83" t="s">
        <v>582</v>
      </c>
    </row>
    <row r="224" spans="1:1" ht="15" x14ac:dyDescent="0.2">
      <c r="A224" s="83" t="s">
        <v>583</v>
      </c>
    </row>
    <row r="225" spans="1:1" ht="15" x14ac:dyDescent="0.2">
      <c r="A225" s="83" t="s">
        <v>584</v>
      </c>
    </row>
    <row r="226" spans="1:1" ht="15" x14ac:dyDescent="0.2">
      <c r="A226" s="83" t="s">
        <v>585</v>
      </c>
    </row>
    <row r="227" spans="1:1" ht="15" x14ac:dyDescent="0.2">
      <c r="A227" s="83" t="s">
        <v>586</v>
      </c>
    </row>
    <row r="228" spans="1:1" ht="15" x14ac:dyDescent="0.2">
      <c r="A228" s="83" t="s">
        <v>587</v>
      </c>
    </row>
    <row r="229" spans="1:1" ht="15" x14ac:dyDescent="0.2">
      <c r="A229" s="83" t="s">
        <v>588</v>
      </c>
    </row>
    <row r="230" spans="1:1" ht="15" x14ac:dyDescent="0.2">
      <c r="A230" s="83" t="s">
        <v>589</v>
      </c>
    </row>
    <row r="231" spans="1:1" ht="15" x14ac:dyDescent="0.2">
      <c r="A231" s="83" t="s">
        <v>590</v>
      </c>
    </row>
    <row r="232" spans="1:1" ht="15" x14ac:dyDescent="0.2">
      <c r="A232" s="83" t="s">
        <v>591</v>
      </c>
    </row>
    <row r="233" spans="1:1" ht="15" x14ac:dyDescent="0.2">
      <c r="A233" s="83" t="s">
        <v>592</v>
      </c>
    </row>
    <row r="234" spans="1:1" ht="15" x14ac:dyDescent="0.2">
      <c r="A234" s="83" t="s">
        <v>593</v>
      </c>
    </row>
    <row r="235" spans="1:1" ht="15" x14ac:dyDescent="0.2">
      <c r="A235" s="83" t="s">
        <v>594</v>
      </c>
    </row>
    <row r="236" spans="1:1" ht="15" x14ac:dyDescent="0.2">
      <c r="A236" s="83" t="s">
        <v>595</v>
      </c>
    </row>
    <row r="237" spans="1:1" ht="15" x14ac:dyDescent="0.2">
      <c r="A237" s="83" t="s">
        <v>596</v>
      </c>
    </row>
    <row r="238" spans="1:1" ht="15" x14ac:dyDescent="0.2">
      <c r="A238" s="83" t="s">
        <v>597</v>
      </c>
    </row>
    <row r="239" spans="1:1" ht="15" x14ac:dyDescent="0.2">
      <c r="A239" s="83" t="s">
        <v>598</v>
      </c>
    </row>
    <row r="240" spans="1:1" ht="15" x14ac:dyDescent="0.2">
      <c r="A240" s="83" t="s">
        <v>599</v>
      </c>
    </row>
    <row r="241" spans="1:1" ht="15" x14ac:dyDescent="0.2">
      <c r="A241" s="83" t="s">
        <v>600</v>
      </c>
    </row>
    <row r="242" spans="1:1" ht="15" x14ac:dyDescent="0.2">
      <c r="A242" s="83" t="s">
        <v>600</v>
      </c>
    </row>
    <row r="243" spans="1:1" ht="15" x14ac:dyDescent="0.2">
      <c r="A243" s="83" t="s">
        <v>601</v>
      </c>
    </row>
    <row r="244" spans="1:1" ht="15" x14ac:dyDescent="0.2">
      <c r="A244" s="83" t="s">
        <v>601</v>
      </c>
    </row>
    <row r="245" spans="1:1" ht="15" x14ac:dyDescent="0.2">
      <c r="A245" s="83" t="s">
        <v>602</v>
      </c>
    </row>
    <row r="246" spans="1:1" ht="15" x14ac:dyDescent="0.2">
      <c r="A246" s="83" t="s">
        <v>603</v>
      </c>
    </row>
    <row r="247" spans="1:1" ht="15" x14ac:dyDescent="0.2">
      <c r="A247" s="83" t="s">
        <v>604</v>
      </c>
    </row>
    <row r="248" spans="1:1" ht="15" x14ac:dyDescent="0.2">
      <c r="A248" s="83" t="s">
        <v>605</v>
      </c>
    </row>
    <row r="249" spans="1:1" ht="15" x14ac:dyDescent="0.2">
      <c r="A249" s="83" t="s">
        <v>606</v>
      </c>
    </row>
    <row r="250" spans="1:1" ht="15" x14ac:dyDescent="0.2">
      <c r="A250" s="83" t="s">
        <v>607</v>
      </c>
    </row>
    <row r="251" spans="1:1" ht="15" x14ac:dyDescent="0.2">
      <c r="A251" s="83" t="s">
        <v>608</v>
      </c>
    </row>
    <row r="252" spans="1:1" ht="15" x14ac:dyDescent="0.2">
      <c r="A252" s="83" t="s">
        <v>609</v>
      </c>
    </row>
    <row r="253" spans="1:1" ht="15" x14ac:dyDescent="0.2">
      <c r="A253" s="83" t="s">
        <v>610</v>
      </c>
    </row>
    <row r="254" spans="1:1" ht="15" x14ac:dyDescent="0.2">
      <c r="A254" s="83" t="s">
        <v>611</v>
      </c>
    </row>
    <row r="255" spans="1:1" ht="15" x14ac:dyDescent="0.2">
      <c r="A255" s="83" t="s">
        <v>612</v>
      </c>
    </row>
    <row r="256" spans="1:1" ht="15" x14ac:dyDescent="0.2">
      <c r="A256" s="83" t="s">
        <v>612</v>
      </c>
    </row>
    <row r="257" spans="1:1" ht="15" x14ac:dyDescent="0.2">
      <c r="A257" s="83" t="s">
        <v>613</v>
      </c>
    </row>
    <row r="258" spans="1:1" ht="15" x14ac:dyDescent="0.2">
      <c r="A258" s="83" t="s">
        <v>614</v>
      </c>
    </row>
    <row r="259" spans="1:1" ht="15" x14ac:dyDescent="0.2">
      <c r="A259" s="83" t="s">
        <v>615</v>
      </c>
    </row>
    <row r="260" spans="1:1" ht="15" x14ac:dyDescent="0.2">
      <c r="A260" s="83" t="s">
        <v>616</v>
      </c>
    </row>
    <row r="261" spans="1:1" ht="15" x14ac:dyDescent="0.2">
      <c r="A261" s="83" t="s">
        <v>617</v>
      </c>
    </row>
    <row r="262" spans="1:1" ht="15" x14ac:dyDescent="0.2">
      <c r="A262" s="83" t="s">
        <v>618</v>
      </c>
    </row>
    <row r="263" spans="1:1" ht="15" x14ac:dyDescent="0.2">
      <c r="A263" s="83" t="s">
        <v>619</v>
      </c>
    </row>
    <row r="264" spans="1:1" ht="15" x14ac:dyDescent="0.2">
      <c r="A264" s="83" t="s">
        <v>620</v>
      </c>
    </row>
    <row r="265" spans="1:1" ht="15" x14ac:dyDescent="0.2">
      <c r="A265" s="83" t="s">
        <v>621</v>
      </c>
    </row>
    <row r="266" spans="1:1" ht="15" x14ac:dyDescent="0.2">
      <c r="A266" s="83" t="s">
        <v>622</v>
      </c>
    </row>
    <row r="267" spans="1:1" ht="15" x14ac:dyDescent="0.2">
      <c r="A267" s="83" t="s">
        <v>622</v>
      </c>
    </row>
    <row r="268" spans="1:1" ht="15" x14ac:dyDescent="0.2">
      <c r="A268" s="83" t="s">
        <v>622</v>
      </c>
    </row>
    <row r="269" spans="1:1" ht="15" x14ac:dyDescent="0.2">
      <c r="A269" s="83" t="s">
        <v>623</v>
      </c>
    </row>
    <row r="270" spans="1:1" ht="15" x14ac:dyDescent="0.2">
      <c r="A270" s="83" t="s">
        <v>624</v>
      </c>
    </row>
  </sheetData>
  <phoneticPr fontId="3" type="noConversion"/>
  <pageMargins left="0.75" right="0.75" top="1" bottom="1"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
  <sheetViews>
    <sheetView workbookViewId="0"/>
  </sheetViews>
  <sheetFormatPr baseColWidth="10" defaultRowHeight="12.75" x14ac:dyDescent="0.2"/>
  <sheetData/>
  <phoneticPr fontId="3" type="noConversion"/>
  <pageMargins left="0.75" right="0.75" top="1" bottom="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indexed="10"/>
  </sheetPr>
  <dimension ref="A1:I22"/>
  <sheetViews>
    <sheetView workbookViewId="0">
      <selection activeCell="A22" sqref="A22"/>
    </sheetView>
  </sheetViews>
  <sheetFormatPr baseColWidth="10" defaultRowHeight="12.75" x14ac:dyDescent="0.2"/>
  <cols>
    <col min="1" max="1" width="30.140625" bestFit="1" customWidth="1"/>
  </cols>
  <sheetData>
    <row r="1" spans="1:9" x14ac:dyDescent="0.2">
      <c r="B1" t="s">
        <v>215</v>
      </c>
    </row>
    <row r="2" spans="1:9" x14ac:dyDescent="0.2">
      <c r="B2" t="s">
        <v>218</v>
      </c>
    </row>
    <row r="3" spans="1:9" x14ac:dyDescent="0.2">
      <c r="B3" s="22" t="s">
        <v>168</v>
      </c>
      <c r="C3" s="22" t="s">
        <v>226</v>
      </c>
      <c r="D3" s="22" t="s">
        <v>168</v>
      </c>
      <c r="E3" s="22" t="s">
        <v>226</v>
      </c>
      <c r="F3" s="22" t="s">
        <v>168</v>
      </c>
      <c r="G3" s="22" t="s">
        <v>226</v>
      </c>
      <c r="H3" s="22" t="s">
        <v>168</v>
      </c>
      <c r="I3" s="22" t="s">
        <v>226</v>
      </c>
    </row>
    <row r="4" spans="1:9" x14ac:dyDescent="0.2">
      <c r="B4" s="22"/>
      <c r="C4" s="22"/>
      <c r="D4" s="22"/>
      <c r="E4" s="22"/>
      <c r="F4" s="22"/>
      <c r="G4" s="22"/>
      <c r="H4" s="22"/>
      <c r="I4" s="22"/>
    </row>
    <row r="5" spans="1:9" x14ac:dyDescent="0.2">
      <c r="A5" t="s">
        <v>227</v>
      </c>
    </row>
    <row r="6" spans="1:9" x14ac:dyDescent="0.2">
      <c r="A6" t="s">
        <v>216</v>
      </c>
    </row>
    <row r="7" spans="1:9" x14ac:dyDescent="0.2">
      <c r="A7" t="s">
        <v>217</v>
      </c>
    </row>
    <row r="9" spans="1:9" x14ac:dyDescent="0.2">
      <c r="B9" t="s">
        <v>219</v>
      </c>
    </row>
    <row r="10" spans="1:9" x14ac:dyDescent="0.2">
      <c r="B10" s="22" t="s">
        <v>168</v>
      </c>
      <c r="C10" s="22" t="s">
        <v>226</v>
      </c>
      <c r="D10" s="22" t="s">
        <v>168</v>
      </c>
      <c r="E10" s="22" t="s">
        <v>226</v>
      </c>
      <c r="F10" s="22" t="s">
        <v>168</v>
      </c>
      <c r="G10" s="22" t="s">
        <v>226</v>
      </c>
      <c r="H10" s="22" t="s">
        <v>168</v>
      </c>
      <c r="I10" s="22" t="s">
        <v>226</v>
      </c>
    </row>
    <row r="11" spans="1:9" x14ac:dyDescent="0.2">
      <c r="B11" s="22"/>
      <c r="C11" s="22"/>
      <c r="D11" s="22"/>
      <c r="E11" s="22"/>
      <c r="F11" s="22"/>
      <c r="G11" s="22"/>
      <c r="H11" s="22"/>
      <c r="I11" s="22"/>
    </row>
    <row r="12" spans="1:9" x14ac:dyDescent="0.2">
      <c r="A12" t="s">
        <v>220</v>
      </c>
    </row>
    <row r="13" spans="1:9" x14ac:dyDescent="0.2">
      <c r="A13" t="s">
        <v>221</v>
      </c>
    </row>
    <row r="14" spans="1:9" x14ac:dyDescent="0.2">
      <c r="A14" t="s">
        <v>222</v>
      </c>
    </row>
    <row r="15" spans="1:9" x14ac:dyDescent="0.2">
      <c r="A15" t="s">
        <v>223</v>
      </c>
    </row>
    <row r="16" spans="1:9" x14ac:dyDescent="0.2">
      <c r="A16" t="s">
        <v>224</v>
      </c>
    </row>
    <row r="22" spans="1:1" x14ac:dyDescent="0.2">
      <c r="A22" t="s">
        <v>225</v>
      </c>
    </row>
  </sheetData>
  <phoneticPr fontId="3" type="noConversion"/>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21</vt:i4>
      </vt:variant>
    </vt:vector>
  </HeadingPairs>
  <TitlesOfParts>
    <vt:vector size="28" baseType="lpstr">
      <vt:lpstr>Instrucciones básicas</vt:lpstr>
      <vt:lpstr>Solicitud para cumplimentar</vt:lpstr>
      <vt:lpstr>Observaciones</vt:lpstr>
      <vt:lpstr>Solicitud para imprimir</vt:lpstr>
      <vt:lpstr>Listados</vt:lpstr>
      <vt:lpstr>DOC. ESCANEADA</vt:lpstr>
      <vt:lpstr>Alertas</vt:lpstr>
      <vt:lpstr>ANINF</vt:lpstr>
      <vt:lpstr>ANINV</vt:lpstr>
      <vt:lpstr>ANUALIDADES</vt:lpstr>
      <vt:lpstr>AREA</vt:lpstr>
      <vt:lpstr>'Instrucciones básicas'!Área_de_impresión</vt:lpstr>
      <vt:lpstr>'Solicitud para cumplimentar'!Área_de_impresión</vt:lpstr>
      <vt:lpstr>'Solicitud para imprimir'!Área_de_impresión</vt:lpstr>
      <vt:lpstr>CATPDI</vt:lpstr>
      <vt:lpstr>CATPROF</vt:lpstr>
      <vt:lpstr>CENTRO</vt:lpstr>
      <vt:lpstr>COMPRA</vt:lpstr>
      <vt:lpstr>DEPARTAMENTO</vt:lpstr>
      <vt:lpstr>ESCALAS</vt:lpstr>
      <vt:lpstr>FINEXT</vt:lpstr>
      <vt:lpstr>OTROS</vt:lpstr>
      <vt:lpstr>PERSEXT</vt:lpstr>
      <vt:lpstr>PERSUCM</vt:lpstr>
      <vt:lpstr>PROGRAMAS</vt:lpstr>
      <vt:lpstr>PROVDEF</vt:lpstr>
      <vt:lpstr>SINO</vt:lpstr>
      <vt:lpstr>TAREAS</vt:lpstr>
    </vt:vector>
  </TitlesOfParts>
  <Company>OTRI-UCM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López</dc:creator>
  <cp:lastModifiedBy>Miguel Muñoz Higueras</cp:lastModifiedBy>
  <cp:lastPrinted>2019-10-08T06:33:19Z</cp:lastPrinted>
  <dcterms:created xsi:type="dcterms:W3CDTF">2011-05-19T10:11:28Z</dcterms:created>
  <dcterms:modified xsi:type="dcterms:W3CDTF">2019-10-16T06:28:54Z</dcterms:modified>
</cp:coreProperties>
</file>